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изменения май 2014" sheetId="2" r:id="rId2"/>
    <sheet name="Лист3" sheetId="3" r:id="rId3"/>
  </sheets>
  <definedNames>
    <definedName name="_xlnm.Print_Titles" localSheetId="1">'изменения май 2014'!$18:$20</definedName>
    <definedName name="_xlnm.Print_Titles" localSheetId="0">Лист1!$17:$19</definedName>
    <definedName name="_xlnm.Print_Titles" localSheetId="2">Лист3!$16:$18</definedName>
  </definedNames>
  <calcPr calcId="124519"/>
</workbook>
</file>

<file path=xl/calcChain.xml><?xml version="1.0" encoding="utf-8"?>
<calcChain xmlns="http://schemas.openxmlformats.org/spreadsheetml/2006/main">
  <c r="I86" i="1"/>
  <c r="H86"/>
  <c r="J84"/>
  <c r="J83"/>
  <c r="I82"/>
  <c r="H82"/>
  <c r="G82"/>
  <c r="F82"/>
  <c r="J80"/>
  <c r="J79"/>
  <c r="J78"/>
  <c r="J77"/>
  <c r="J76"/>
  <c r="J75"/>
  <c r="J74"/>
  <c r="J73"/>
  <c r="J72"/>
  <c r="J71"/>
  <c r="J70"/>
  <c r="J69"/>
  <c r="J68"/>
  <c r="J67"/>
  <c r="I66"/>
  <c r="H66"/>
  <c r="J65"/>
  <c r="J64"/>
  <c r="J63"/>
  <c r="J59"/>
  <c r="J58"/>
  <c r="J53"/>
  <c r="J52"/>
  <c r="J51"/>
  <c r="J50"/>
  <c r="I49"/>
  <c r="H49"/>
  <c r="J49" s="1"/>
  <c r="G49"/>
  <c r="F49"/>
  <c r="J47"/>
  <c r="J46"/>
  <c r="G44"/>
  <c r="I43"/>
  <c r="H43"/>
  <c r="I42"/>
  <c r="H42"/>
  <c r="I41"/>
  <c r="I44" s="1"/>
  <c r="H41"/>
  <c r="H44" s="1"/>
  <c r="I40"/>
  <c r="H40"/>
  <c r="G40"/>
  <c r="I36"/>
  <c r="H36"/>
  <c r="G36"/>
  <c r="J35"/>
  <c r="J34"/>
  <c r="J33"/>
  <c r="I32"/>
  <c r="H32"/>
  <c r="J32" s="1"/>
  <c r="G32"/>
  <c r="J31"/>
  <c r="J30"/>
  <c r="J29"/>
  <c r="I28"/>
  <c r="H28"/>
  <c r="G28"/>
  <c r="F28"/>
  <c r="J27"/>
  <c r="J26"/>
  <c r="J25"/>
  <c r="I24"/>
  <c r="H24"/>
  <c r="G24"/>
  <c r="F24"/>
  <c r="J24" s="1"/>
  <c r="J23"/>
  <c r="J22"/>
  <c r="J21"/>
  <c r="J28" l="1"/>
  <c r="J36"/>
  <c r="J66"/>
  <c r="J82"/>
  <c r="J86"/>
  <c r="J42"/>
  <c r="J43"/>
  <c r="J44"/>
  <c r="J41"/>
  <c r="I81" i="2"/>
  <c r="H81"/>
  <c r="J79"/>
  <c r="J78"/>
  <c r="J75"/>
  <c r="G77"/>
  <c r="H77"/>
  <c r="I77"/>
  <c r="F77"/>
  <c r="J74"/>
  <c r="J77" l="1"/>
  <c r="J81"/>
  <c r="J57"/>
  <c r="J56"/>
  <c r="J73"/>
  <c r="J72"/>
  <c r="J71"/>
  <c r="J70"/>
  <c r="J69"/>
  <c r="J68"/>
  <c r="J67"/>
  <c r="J66"/>
  <c r="J65"/>
  <c r="J64"/>
  <c r="J63"/>
  <c r="J62"/>
  <c r="I61"/>
  <c r="H61"/>
  <c r="J60"/>
  <c r="J59"/>
  <c r="J58"/>
  <c r="J54"/>
  <c r="J53"/>
  <c r="J52"/>
  <c r="J51"/>
  <c r="I50"/>
  <c r="H50"/>
  <c r="J50" s="1"/>
  <c r="G50"/>
  <c r="F50"/>
  <c r="J48"/>
  <c r="J47"/>
  <c r="G45"/>
  <c r="I44"/>
  <c r="H44"/>
  <c r="I43"/>
  <c r="H43"/>
  <c r="I42"/>
  <c r="I45" s="1"/>
  <c r="H42"/>
  <c r="I41"/>
  <c r="H41"/>
  <c r="G41"/>
  <c r="I37"/>
  <c r="H37"/>
  <c r="G37"/>
  <c r="J36"/>
  <c r="J35"/>
  <c r="J34"/>
  <c r="I33"/>
  <c r="H33"/>
  <c r="J33" s="1"/>
  <c r="G33"/>
  <c r="J32"/>
  <c r="J31"/>
  <c r="J30"/>
  <c r="I29"/>
  <c r="H29"/>
  <c r="G29"/>
  <c r="F29"/>
  <c r="J28"/>
  <c r="J27"/>
  <c r="J26"/>
  <c r="I25"/>
  <c r="H25"/>
  <c r="G25"/>
  <c r="F25"/>
  <c r="J24"/>
  <c r="J23"/>
  <c r="J22"/>
  <c r="J25" l="1"/>
  <c r="J29"/>
  <c r="J37"/>
  <c r="J43"/>
  <c r="J61"/>
  <c r="J42"/>
  <c r="J44"/>
  <c r="H45"/>
  <c r="G83" i="3"/>
  <c r="G87" s="1"/>
  <c r="G85"/>
  <c r="F83"/>
  <c r="F87" s="1"/>
  <c r="J81"/>
  <c r="J80"/>
  <c r="J79"/>
  <c r="J78"/>
  <c r="J75"/>
  <c r="J74"/>
  <c r="J73"/>
  <c r="J72"/>
  <c r="J71"/>
  <c r="J70"/>
  <c r="J69"/>
  <c r="J68"/>
  <c r="J67"/>
  <c r="J66"/>
  <c r="J65"/>
  <c r="J64"/>
  <c r="I84"/>
  <c r="I83"/>
  <c r="H83"/>
  <c r="I82"/>
  <c r="J52"/>
  <c r="J51"/>
  <c r="J50"/>
  <c r="J49"/>
  <c r="I48"/>
  <c r="H48"/>
  <c r="G48"/>
  <c r="F48"/>
  <c r="J46"/>
  <c r="J45"/>
  <c r="I42"/>
  <c r="H42"/>
  <c r="G88"/>
  <c r="I41"/>
  <c r="H41"/>
  <c r="I40"/>
  <c r="H40"/>
  <c r="G86"/>
  <c r="I39"/>
  <c r="H39"/>
  <c r="G39"/>
  <c r="I35"/>
  <c r="H35"/>
  <c r="G35"/>
  <c r="J34"/>
  <c r="J33"/>
  <c r="J32"/>
  <c r="I31"/>
  <c r="H31"/>
  <c r="G31"/>
  <c r="J30"/>
  <c r="J29"/>
  <c r="J28"/>
  <c r="I27"/>
  <c r="H27"/>
  <c r="G27"/>
  <c r="F27"/>
  <c r="J26"/>
  <c r="J25"/>
  <c r="J24"/>
  <c r="I23"/>
  <c r="H23"/>
  <c r="G23"/>
  <c r="F23"/>
  <c r="J22"/>
  <c r="J21"/>
  <c r="J20"/>
  <c r="J45" i="2" l="1"/>
  <c r="I87" i="3"/>
  <c r="F85"/>
  <c r="F89" s="1"/>
  <c r="H87"/>
  <c r="J27"/>
  <c r="J23"/>
  <c r="I85"/>
  <c r="J35"/>
  <c r="J60"/>
  <c r="J62"/>
  <c r="J48"/>
  <c r="H82"/>
  <c r="H86" s="1"/>
  <c r="H84"/>
  <c r="H88" s="1"/>
  <c r="J31"/>
  <c r="I86"/>
  <c r="I88"/>
  <c r="J40"/>
  <c r="J41"/>
  <c r="J42"/>
  <c r="H43"/>
  <c r="J61"/>
  <c r="J83" s="1"/>
  <c r="H63"/>
  <c r="G43"/>
  <c r="G89" s="1"/>
  <c r="I43"/>
  <c r="I63"/>
  <c r="J87" l="1"/>
  <c r="I89"/>
  <c r="J84"/>
  <c r="H85"/>
  <c r="J85" s="1"/>
  <c r="J82"/>
  <c r="J88"/>
  <c r="J43"/>
  <c r="J63"/>
  <c r="J89" l="1"/>
  <c r="H89"/>
  <c r="J86"/>
</calcChain>
</file>

<file path=xl/sharedStrings.xml><?xml version="1.0" encoding="utf-8"?>
<sst xmlns="http://schemas.openxmlformats.org/spreadsheetml/2006/main" count="484" uniqueCount="93">
  <si>
    <t>№ п/п</t>
  </si>
  <si>
    <t>Наименование мероприятий</t>
  </si>
  <si>
    <t>Ответственный за исполнение, (соисполнители)</t>
  </si>
  <si>
    <t>Срок исполнения</t>
  </si>
  <si>
    <t>Источники финансирования</t>
  </si>
  <si>
    <t xml:space="preserve"> Объём финансирования, в том числе по годам</t>
  </si>
  <si>
    <t>Всего (тыс.руб.)</t>
  </si>
  <si>
    <t>Взаимосвязь с целями и целевыми показателями муниципальной целевой программы (номер пункта цели, номер строки целевого показателя)</t>
  </si>
  <si>
    <t>1. Организационные мероприятия</t>
  </si>
  <si>
    <t>1.1</t>
  </si>
  <si>
    <t>Проектирование станций очистки воды в населённых пунктах (с.Колчедан, с.Сипавское, п.Новый Быт, с.Новоисетское, с.Травянское, с.Позариха, п.г.т.Мартюш, д.Брод, с.Рыбниковское, с.Покровское, с.Кисловское, с.Маминское, с.Сосновское, с.Троицкое, с.Клевакинское, д.Белоносова, п.Горный)</t>
  </si>
  <si>
    <t>Областной бюджет</t>
  </si>
  <si>
    <t>1; 2,3,4,5</t>
  </si>
  <si>
    <t>Местный бюджет</t>
  </si>
  <si>
    <t>Внебюджетные средства</t>
  </si>
  <si>
    <t>Итого:</t>
  </si>
  <si>
    <t>1.2</t>
  </si>
  <si>
    <t>Проектирование канализационных коллекторов и очистных сооружений</t>
  </si>
  <si>
    <t>Администрация, МУП "ОКС"</t>
  </si>
  <si>
    <t>1; 1</t>
  </si>
  <si>
    <t>1.2.1</t>
  </si>
  <si>
    <t>в том числе - очистные сооружения в населённых пунктах: с.Новоисетское (2014 г), с.Сиппавское (2015г), п.Первомайский (2016г)</t>
  </si>
  <si>
    <t>1.2.2</t>
  </si>
  <si>
    <t>канализационные коллекторы в населённых пунктах: с.Покровское с.Травянское, п.г.т.Мартюш, с.Рыбниковское, с.Маминское, п.Новый Быт, с.Сосновское, с.Клевакинское, с.Кисловское, д.Брод</t>
  </si>
  <si>
    <t>Итого по 1 разделу</t>
  </si>
  <si>
    <t>2. Мероприятия по строительству, реконструкции, капитальному ремонту и (или) развитию материально-технической базы объектов капитальных вложений</t>
  </si>
  <si>
    <t>2.1</t>
  </si>
  <si>
    <t>Строительство станций очистки воды  в населённых пунктах (с.Колчедан, с.Сипавское, п.Новый Быт, с.Новоисетское, с.Травянское, с.Позариха, п.г.т.Мартюш, д.Брод, с.Рыбниковское, с.Покровское, с.Кисловское, с.Маминское, с.Сосновское, с.Троицкое, с.Клевакинское, д.Белоносова, п.Горный)</t>
  </si>
  <si>
    <t>Администрация, МУП  "ОКС"</t>
  </si>
  <si>
    <t>2.2</t>
  </si>
  <si>
    <t>2.3</t>
  </si>
  <si>
    <t>Строительство канализационных коллекторов и очистных сооружений</t>
  </si>
  <si>
    <t>2015-2016 годы</t>
  </si>
  <si>
    <t>строительство очистных сооружений п.Первомайский, с.Сипавское</t>
  </si>
  <si>
    <t>реконструкция очистных сооружений с.Колчедан, с.Новоисетское</t>
  </si>
  <si>
    <t>Администорация, МУП "ОКС"</t>
  </si>
  <si>
    <t>строительство, реконструнция, капитальный ремонт - канализационных коллекторов в населённых пунктах: с.Покровское с.Травянское, п.г.т.Мартюш, с.Рыбниковское, с.Маминское, п.Новый Быт, с.Сосновское, с.Клевакинское, с.Кисловское, д.Брод</t>
  </si>
  <si>
    <t>2.4</t>
  </si>
  <si>
    <t>Капитальный ремонт и замена канализационных сетей в населённых пунктах: с.Позариха, с.Новоисетское, с.Колчедан, п.г.т.Мартюш</t>
  </si>
  <si>
    <t>Итого по разделу 2</t>
  </si>
  <si>
    <t>Всего по мероприятиям</t>
  </si>
  <si>
    <t>Всего:</t>
  </si>
  <si>
    <t>Раздел 3 План мероприятий по выполнению  муниципальной  программы "Чистая вода" на территории МО "Каменский городской округ" на 2013-2016 годы"</t>
  </si>
  <si>
    <t>1.3</t>
  </si>
  <si>
    <t>Исполнительная съёмка существующего канализационного коллектора п.г.т.Мартюш</t>
  </si>
  <si>
    <t>КУМИ, МУП "ОКС"</t>
  </si>
  <si>
    <t>2013 год</t>
  </si>
  <si>
    <t>Капитальный ремонт, замена сетей холодного водоснабжения в 25 населённых пунктах</t>
  </si>
  <si>
    <t>Капитальный ремонт, реконструкция скважин холодного водоснабжения и зон санитарной охраны</t>
  </si>
  <si>
    <t>2.5</t>
  </si>
  <si>
    <t>Капитальный ремонт, реконструкция выгребной канализационной ямы с.Новоисетское, ул.Мира, д.19</t>
  </si>
  <si>
    <t xml:space="preserve"> МУП "ОКС", МУП "КСК", КУМИ</t>
  </si>
  <si>
    <t>2014 год</t>
  </si>
  <si>
    <t>Проектирование и строительство скважины питьевого водоснабжения в с.Новоисетское с обустройством зоны санитарной охраны</t>
  </si>
  <si>
    <t>МУП "ОКС", МУП "КСК", КУМИ</t>
  </si>
  <si>
    <t>МУП "ОКС", МУП "Теплосети", КУМИ, Администрация</t>
  </si>
  <si>
    <t>Проектирование и обустройство зон санитарной охраны источников централизованного водоснабжения (5 единиц)</t>
  </si>
  <si>
    <t>2.6</t>
  </si>
  <si>
    <t>2.6.1</t>
  </si>
  <si>
    <t>2.6.2</t>
  </si>
  <si>
    <t>2.6.3</t>
  </si>
  <si>
    <t>2.7</t>
  </si>
  <si>
    <t>2.8</t>
  </si>
  <si>
    <t>Приложение № 1</t>
  </si>
  <si>
    <t>"О внесении изменений</t>
  </si>
  <si>
    <t>в муниципальную прогграмму</t>
  </si>
  <si>
    <t>"Чистая вода" на территории</t>
  </si>
  <si>
    <t>МО "Каменский городской</t>
  </si>
  <si>
    <t>округ" на 2013-2016 годы",</t>
  </si>
  <si>
    <t>утверждённую постановлением</t>
  </si>
  <si>
    <t>Главы Каменского городского округа</t>
  </si>
  <si>
    <t>от 04.03.2013 года № 507 (в ред.</t>
  </si>
  <si>
    <t>от 11.07.2013 года № 1515,</t>
  </si>
  <si>
    <t>от 21.10.2013 года № 2186)"</t>
  </si>
  <si>
    <t>к  постановлению Главы</t>
  </si>
  <si>
    <t>от_____________№________</t>
  </si>
  <si>
    <t xml:space="preserve">от 21.10.2013 года № 2186, </t>
  </si>
  <si>
    <t>Капитальный ремонт, реконструкция скважин холодного водоснабжения и зон санитарной охраны с.Черемхово</t>
  </si>
  <si>
    <t>2013-2014 годы</t>
  </si>
  <si>
    <t>2013 - 2014 годы</t>
  </si>
  <si>
    <t>Капитальный ремонт, замена сетей холодного водоснабжения в  населённых пунктах: п.Новый Быт, с.Позариха, с.Травянское</t>
  </si>
  <si>
    <t xml:space="preserve"> МУП "КСК", КУМИ</t>
  </si>
  <si>
    <t xml:space="preserve">  МУП "КСК", КУМИ</t>
  </si>
  <si>
    <t>КУМИ, МУП  "ОКС"</t>
  </si>
  <si>
    <t>2.4.1</t>
  </si>
  <si>
    <t>2.4.2</t>
  </si>
  <si>
    <t>2.4.3</t>
  </si>
  <si>
    <t>от 30.12.2013 года № 3033</t>
  </si>
  <si>
    <t>от 15.07.2014 года №1825)"</t>
  </si>
  <si>
    <t xml:space="preserve">Реконструкция централизованной системы холодного водоснабжения в с.Позариха Каменского района Свердловской области с установкой водоразборной колонки по ул.1-е Мая </t>
  </si>
  <si>
    <t>Администрация</t>
  </si>
  <si>
    <t>Установка системы водоочистки на холодное водоснабжение с.Сипавское</t>
  </si>
  <si>
    <t>от 11.09.2014 г.№ 2386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</si>
</sst>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2"/>
  <sheetViews>
    <sheetView workbookViewId="0">
      <selection activeCell="G89" sqref="G89"/>
    </sheetView>
  </sheetViews>
  <sheetFormatPr defaultRowHeight="15"/>
  <cols>
    <col min="1" max="1" width="8.28515625" customWidth="1"/>
    <col min="2" max="2" width="69.5703125" customWidth="1"/>
    <col min="3" max="3" width="21.28515625" customWidth="1"/>
    <col min="4" max="4" width="13.42578125" customWidth="1"/>
    <col min="5" max="5" width="23.42578125" customWidth="1"/>
    <col min="6" max="6" width="9.28515625" bestFit="1" customWidth="1"/>
    <col min="7" max="9" width="10.140625" bestFit="1" customWidth="1"/>
    <col min="10" max="10" width="11.85546875" customWidth="1"/>
    <col min="11" max="11" width="33.140625" customWidth="1"/>
    <col min="257" max="257" width="8.28515625" customWidth="1"/>
    <col min="258" max="258" width="35.5703125" customWidth="1"/>
    <col min="259" max="259" width="16.5703125" customWidth="1"/>
    <col min="260" max="260" width="13.42578125" customWidth="1"/>
    <col min="261" max="261" width="14.42578125" customWidth="1"/>
    <col min="266" max="266" width="11.85546875" customWidth="1"/>
    <col min="267" max="267" width="22.85546875" customWidth="1"/>
    <col min="513" max="513" width="8.28515625" customWidth="1"/>
    <col min="514" max="514" width="35.5703125" customWidth="1"/>
    <col min="515" max="515" width="16.5703125" customWidth="1"/>
    <col min="516" max="516" width="13.42578125" customWidth="1"/>
    <col min="517" max="517" width="14.42578125" customWidth="1"/>
    <col min="522" max="522" width="11.85546875" customWidth="1"/>
    <col min="523" max="523" width="22.85546875" customWidth="1"/>
    <col min="769" max="769" width="8.28515625" customWidth="1"/>
    <col min="770" max="770" width="35.5703125" customWidth="1"/>
    <col min="771" max="771" width="16.5703125" customWidth="1"/>
    <col min="772" max="772" width="13.42578125" customWidth="1"/>
    <col min="773" max="773" width="14.42578125" customWidth="1"/>
    <col min="778" max="778" width="11.85546875" customWidth="1"/>
    <col min="779" max="779" width="22.85546875" customWidth="1"/>
    <col min="1025" max="1025" width="8.28515625" customWidth="1"/>
    <col min="1026" max="1026" width="35.5703125" customWidth="1"/>
    <col min="1027" max="1027" width="16.5703125" customWidth="1"/>
    <col min="1028" max="1028" width="13.42578125" customWidth="1"/>
    <col min="1029" max="1029" width="14.42578125" customWidth="1"/>
    <col min="1034" max="1034" width="11.85546875" customWidth="1"/>
    <col min="1035" max="1035" width="22.85546875" customWidth="1"/>
    <col min="1281" max="1281" width="8.28515625" customWidth="1"/>
    <col min="1282" max="1282" width="35.5703125" customWidth="1"/>
    <col min="1283" max="1283" width="16.5703125" customWidth="1"/>
    <col min="1284" max="1284" width="13.42578125" customWidth="1"/>
    <col min="1285" max="1285" width="14.42578125" customWidth="1"/>
    <col min="1290" max="1290" width="11.85546875" customWidth="1"/>
    <col min="1291" max="1291" width="22.85546875" customWidth="1"/>
    <col min="1537" max="1537" width="8.28515625" customWidth="1"/>
    <col min="1538" max="1538" width="35.5703125" customWidth="1"/>
    <col min="1539" max="1539" width="16.5703125" customWidth="1"/>
    <col min="1540" max="1540" width="13.42578125" customWidth="1"/>
    <col min="1541" max="1541" width="14.42578125" customWidth="1"/>
    <col min="1546" max="1546" width="11.85546875" customWidth="1"/>
    <col min="1547" max="1547" width="22.85546875" customWidth="1"/>
    <col min="1793" max="1793" width="8.28515625" customWidth="1"/>
    <col min="1794" max="1794" width="35.5703125" customWidth="1"/>
    <col min="1795" max="1795" width="16.5703125" customWidth="1"/>
    <col min="1796" max="1796" width="13.42578125" customWidth="1"/>
    <col min="1797" max="1797" width="14.42578125" customWidth="1"/>
    <col min="1802" max="1802" width="11.85546875" customWidth="1"/>
    <col min="1803" max="1803" width="22.85546875" customWidth="1"/>
    <col min="2049" max="2049" width="8.28515625" customWidth="1"/>
    <col min="2050" max="2050" width="35.5703125" customWidth="1"/>
    <col min="2051" max="2051" width="16.5703125" customWidth="1"/>
    <col min="2052" max="2052" width="13.42578125" customWidth="1"/>
    <col min="2053" max="2053" width="14.42578125" customWidth="1"/>
    <col min="2058" max="2058" width="11.85546875" customWidth="1"/>
    <col min="2059" max="2059" width="22.85546875" customWidth="1"/>
    <col min="2305" max="2305" width="8.28515625" customWidth="1"/>
    <col min="2306" max="2306" width="35.5703125" customWidth="1"/>
    <col min="2307" max="2307" width="16.5703125" customWidth="1"/>
    <col min="2308" max="2308" width="13.42578125" customWidth="1"/>
    <col min="2309" max="2309" width="14.42578125" customWidth="1"/>
    <col min="2314" max="2314" width="11.85546875" customWidth="1"/>
    <col min="2315" max="2315" width="22.85546875" customWidth="1"/>
    <col min="2561" max="2561" width="8.28515625" customWidth="1"/>
    <col min="2562" max="2562" width="35.5703125" customWidth="1"/>
    <col min="2563" max="2563" width="16.5703125" customWidth="1"/>
    <col min="2564" max="2564" width="13.42578125" customWidth="1"/>
    <col min="2565" max="2565" width="14.42578125" customWidth="1"/>
    <col min="2570" max="2570" width="11.85546875" customWidth="1"/>
    <col min="2571" max="2571" width="22.85546875" customWidth="1"/>
    <col min="2817" max="2817" width="8.28515625" customWidth="1"/>
    <col min="2818" max="2818" width="35.5703125" customWidth="1"/>
    <col min="2819" max="2819" width="16.5703125" customWidth="1"/>
    <col min="2820" max="2820" width="13.42578125" customWidth="1"/>
    <col min="2821" max="2821" width="14.42578125" customWidth="1"/>
    <col min="2826" max="2826" width="11.85546875" customWidth="1"/>
    <col min="2827" max="2827" width="22.85546875" customWidth="1"/>
    <col min="3073" max="3073" width="8.28515625" customWidth="1"/>
    <col min="3074" max="3074" width="35.5703125" customWidth="1"/>
    <col min="3075" max="3075" width="16.5703125" customWidth="1"/>
    <col min="3076" max="3076" width="13.42578125" customWidth="1"/>
    <col min="3077" max="3077" width="14.42578125" customWidth="1"/>
    <col min="3082" max="3082" width="11.85546875" customWidth="1"/>
    <col min="3083" max="3083" width="22.85546875" customWidth="1"/>
    <col min="3329" max="3329" width="8.28515625" customWidth="1"/>
    <col min="3330" max="3330" width="35.5703125" customWidth="1"/>
    <col min="3331" max="3331" width="16.5703125" customWidth="1"/>
    <col min="3332" max="3332" width="13.42578125" customWidth="1"/>
    <col min="3333" max="3333" width="14.42578125" customWidth="1"/>
    <col min="3338" max="3338" width="11.85546875" customWidth="1"/>
    <col min="3339" max="3339" width="22.85546875" customWidth="1"/>
    <col min="3585" max="3585" width="8.28515625" customWidth="1"/>
    <col min="3586" max="3586" width="35.5703125" customWidth="1"/>
    <col min="3587" max="3587" width="16.5703125" customWidth="1"/>
    <col min="3588" max="3588" width="13.42578125" customWidth="1"/>
    <col min="3589" max="3589" width="14.42578125" customWidth="1"/>
    <col min="3594" max="3594" width="11.85546875" customWidth="1"/>
    <col min="3595" max="3595" width="22.85546875" customWidth="1"/>
    <col min="3841" max="3841" width="8.28515625" customWidth="1"/>
    <col min="3842" max="3842" width="35.5703125" customWidth="1"/>
    <col min="3843" max="3843" width="16.5703125" customWidth="1"/>
    <col min="3844" max="3844" width="13.42578125" customWidth="1"/>
    <col min="3845" max="3845" width="14.42578125" customWidth="1"/>
    <col min="3850" max="3850" width="11.85546875" customWidth="1"/>
    <col min="3851" max="3851" width="22.85546875" customWidth="1"/>
    <col min="4097" max="4097" width="8.28515625" customWidth="1"/>
    <col min="4098" max="4098" width="35.5703125" customWidth="1"/>
    <col min="4099" max="4099" width="16.5703125" customWidth="1"/>
    <col min="4100" max="4100" width="13.42578125" customWidth="1"/>
    <col min="4101" max="4101" width="14.42578125" customWidth="1"/>
    <col min="4106" max="4106" width="11.85546875" customWidth="1"/>
    <col min="4107" max="4107" width="22.85546875" customWidth="1"/>
    <col min="4353" max="4353" width="8.28515625" customWidth="1"/>
    <col min="4354" max="4354" width="35.5703125" customWidth="1"/>
    <col min="4355" max="4355" width="16.5703125" customWidth="1"/>
    <col min="4356" max="4356" width="13.42578125" customWidth="1"/>
    <col min="4357" max="4357" width="14.42578125" customWidth="1"/>
    <col min="4362" max="4362" width="11.85546875" customWidth="1"/>
    <col min="4363" max="4363" width="22.85546875" customWidth="1"/>
    <col min="4609" max="4609" width="8.28515625" customWidth="1"/>
    <col min="4610" max="4610" width="35.5703125" customWidth="1"/>
    <col min="4611" max="4611" width="16.5703125" customWidth="1"/>
    <col min="4612" max="4612" width="13.42578125" customWidth="1"/>
    <col min="4613" max="4613" width="14.42578125" customWidth="1"/>
    <col min="4618" max="4618" width="11.85546875" customWidth="1"/>
    <col min="4619" max="4619" width="22.85546875" customWidth="1"/>
    <col min="4865" max="4865" width="8.28515625" customWidth="1"/>
    <col min="4866" max="4866" width="35.5703125" customWidth="1"/>
    <col min="4867" max="4867" width="16.5703125" customWidth="1"/>
    <col min="4868" max="4868" width="13.42578125" customWidth="1"/>
    <col min="4869" max="4869" width="14.42578125" customWidth="1"/>
    <col min="4874" max="4874" width="11.85546875" customWidth="1"/>
    <col min="4875" max="4875" width="22.85546875" customWidth="1"/>
    <col min="5121" max="5121" width="8.28515625" customWidth="1"/>
    <col min="5122" max="5122" width="35.5703125" customWidth="1"/>
    <col min="5123" max="5123" width="16.5703125" customWidth="1"/>
    <col min="5124" max="5124" width="13.42578125" customWidth="1"/>
    <col min="5125" max="5125" width="14.42578125" customWidth="1"/>
    <col min="5130" max="5130" width="11.85546875" customWidth="1"/>
    <col min="5131" max="5131" width="22.85546875" customWidth="1"/>
    <col min="5377" max="5377" width="8.28515625" customWidth="1"/>
    <col min="5378" max="5378" width="35.5703125" customWidth="1"/>
    <col min="5379" max="5379" width="16.5703125" customWidth="1"/>
    <col min="5380" max="5380" width="13.42578125" customWidth="1"/>
    <col min="5381" max="5381" width="14.42578125" customWidth="1"/>
    <col min="5386" max="5386" width="11.85546875" customWidth="1"/>
    <col min="5387" max="5387" width="22.85546875" customWidth="1"/>
    <col min="5633" max="5633" width="8.28515625" customWidth="1"/>
    <col min="5634" max="5634" width="35.5703125" customWidth="1"/>
    <col min="5635" max="5635" width="16.5703125" customWidth="1"/>
    <col min="5636" max="5636" width="13.42578125" customWidth="1"/>
    <col min="5637" max="5637" width="14.42578125" customWidth="1"/>
    <col min="5642" max="5642" width="11.85546875" customWidth="1"/>
    <col min="5643" max="5643" width="22.85546875" customWidth="1"/>
    <col min="5889" max="5889" width="8.28515625" customWidth="1"/>
    <col min="5890" max="5890" width="35.5703125" customWidth="1"/>
    <col min="5891" max="5891" width="16.5703125" customWidth="1"/>
    <col min="5892" max="5892" width="13.42578125" customWidth="1"/>
    <col min="5893" max="5893" width="14.42578125" customWidth="1"/>
    <col min="5898" max="5898" width="11.85546875" customWidth="1"/>
    <col min="5899" max="5899" width="22.85546875" customWidth="1"/>
    <col min="6145" max="6145" width="8.28515625" customWidth="1"/>
    <col min="6146" max="6146" width="35.5703125" customWidth="1"/>
    <col min="6147" max="6147" width="16.5703125" customWidth="1"/>
    <col min="6148" max="6148" width="13.42578125" customWidth="1"/>
    <col min="6149" max="6149" width="14.42578125" customWidth="1"/>
    <col min="6154" max="6154" width="11.85546875" customWidth="1"/>
    <col min="6155" max="6155" width="22.85546875" customWidth="1"/>
    <col min="6401" max="6401" width="8.28515625" customWidth="1"/>
    <col min="6402" max="6402" width="35.5703125" customWidth="1"/>
    <col min="6403" max="6403" width="16.5703125" customWidth="1"/>
    <col min="6404" max="6404" width="13.42578125" customWidth="1"/>
    <col min="6405" max="6405" width="14.42578125" customWidth="1"/>
    <col min="6410" max="6410" width="11.85546875" customWidth="1"/>
    <col min="6411" max="6411" width="22.85546875" customWidth="1"/>
    <col min="6657" max="6657" width="8.28515625" customWidth="1"/>
    <col min="6658" max="6658" width="35.5703125" customWidth="1"/>
    <col min="6659" max="6659" width="16.5703125" customWidth="1"/>
    <col min="6660" max="6660" width="13.42578125" customWidth="1"/>
    <col min="6661" max="6661" width="14.42578125" customWidth="1"/>
    <col min="6666" max="6666" width="11.85546875" customWidth="1"/>
    <col min="6667" max="6667" width="22.85546875" customWidth="1"/>
    <col min="6913" max="6913" width="8.28515625" customWidth="1"/>
    <col min="6914" max="6914" width="35.5703125" customWidth="1"/>
    <col min="6915" max="6915" width="16.5703125" customWidth="1"/>
    <col min="6916" max="6916" width="13.42578125" customWidth="1"/>
    <col min="6917" max="6917" width="14.42578125" customWidth="1"/>
    <col min="6922" max="6922" width="11.85546875" customWidth="1"/>
    <col min="6923" max="6923" width="22.85546875" customWidth="1"/>
    <col min="7169" max="7169" width="8.28515625" customWidth="1"/>
    <col min="7170" max="7170" width="35.5703125" customWidth="1"/>
    <col min="7171" max="7171" width="16.5703125" customWidth="1"/>
    <col min="7172" max="7172" width="13.42578125" customWidth="1"/>
    <col min="7173" max="7173" width="14.42578125" customWidth="1"/>
    <col min="7178" max="7178" width="11.85546875" customWidth="1"/>
    <col min="7179" max="7179" width="22.85546875" customWidth="1"/>
    <col min="7425" max="7425" width="8.28515625" customWidth="1"/>
    <col min="7426" max="7426" width="35.5703125" customWidth="1"/>
    <col min="7427" max="7427" width="16.5703125" customWidth="1"/>
    <col min="7428" max="7428" width="13.42578125" customWidth="1"/>
    <col min="7429" max="7429" width="14.42578125" customWidth="1"/>
    <col min="7434" max="7434" width="11.85546875" customWidth="1"/>
    <col min="7435" max="7435" width="22.85546875" customWidth="1"/>
    <col min="7681" max="7681" width="8.28515625" customWidth="1"/>
    <col min="7682" max="7682" width="35.5703125" customWidth="1"/>
    <col min="7683" max="7683" width="16.5703125" customWidth="1"/>
    <col min="7684" max="7684" width="13.42578125" customWidth="1"/>
    <col min="7685" max="7685" width="14.42578125" customWidth="1"/>
    <col min="7690" max="7690" width="11.85546875" customWidth="1"/>
    <col min="7691" max="7691" width="22.85546875" customWidth="1"/>
    <col min="7937" max="7937" width="8.28515625" customWidth="1"/>
    <col min="7938" max="7938" width="35.5703125" customWidth="1"/>
    <col min="7939" max="7939" width="16.5703125" customWidth="1"/>
    <col min="7940" max="7940" width="13.42578125" customWidth="1"/>
    <col min="7941" max="7941" width="14.42578125" customWidth="1"/>
    <col min="7946" max="7946" width="11.85546875" customWidth="1"/>
    <col min="7947" max="7947" width="22.85546875" customWidth="1"/>
    <col min="8193" max="8193" width="8.28515625" customWidth="1"/>
    <col min="8194" max="8194" width="35.5703125" customWidth="1"/>
    <col min="8195" max="8195" width="16.5703125" customWidth="1"/>
    <col min="8196" max="8196" width="13.42578125" customWidth="1"/>
    <col min="8197" max="8197" width="14.42578125" customWidth="1"/>
    <col min="8202" max="8202" width="11.85546875" customWidth="1"/>
    <col min="8203" max="8203" width="22.85546875" customWidth="1"/>
    <col min="8449" max="8449" width="8.28515625" customWidth="1"/>
    <col min="8450" max="8450" width="35.5703125" customWidth="1"/>
    <col min="8451" max="8451" width="16.5703125" customWidth="1"/>
    <col min="8452" max="8452" width="13.42578125" customWidth="1"/>
    <col min="8453" max="8453" width="14.42578125" customWidth="1"/>
    <col min="8458" max="8458" width="11.85546875" customWidth="1"/>
    <col min="8459" max="8459" width="22.85546875" customWidth="1"/>
    <col min="8705" max="8705" width="8.28515625" customWidth="1"/>
    <col min="8706" max="8706" width="35.5703125" customWidth="1"/>
    <col min="8707" max="8707" width="16.5703125" customWidth="1"/>
    <col min="8708" max="8708" width="13.42578125" customWidth="1"/>
    <col min="8709" max="8709" width="14.42578125" customWidth="1"/>
    <col min="8714" max="8714" width="11.85546875" customWidth="1"/>
    <col min="8715" max="8715" width="22.85546875" customWidth="1"/>
    <col min="8961" max="8961" width="8.28515625" customWidth="1"/>
    <col min="8962" max="8962" width="35.5703125" customWidth="1"/>
    <col min="8963" max="8963" width="16.5703125" customWidth="1"/>
    <col min="8964" max="8964" width="13.42578125" customWidth="1"/>
    <col min="8965" max="8965" width="14.42578125" customWidth="1"/>
    <col min="8970" max="8970" width="11.85546875" customWidth="1"/>
    <col min="8971" max="8971" width="22.85546875" customWidth="1"/>
    <col min="9217" max="9217" width="8.28515625" customWidth="1"/>
    <col min="9218" max="9218" width="35.5703125" customWidth="1"/>
    <col min="9219" max="9219" width="16.5703125" customWidth="1"/>
    <col min="9220" max="9220" width="13.42578125" customWidth="1"/>
    <col min="9221" max="9221" width="14.42578125" customWidth="1"/>
    <col min="9226" max="9226" width="11.85546875" customWidth="1"/>
    <col min="9227" max="9227" width="22.85546875" customWidth="1"/>
    <col min="9473" max="9473" width="8.28515625" customWidth="1"/>
    <col min="9474" max="9474" width="35.5703125" customWidth="1"/>
    <col min="9475" max="9475" width="16.5703125" customWidth="1"/>
    <col min="9476" max="9476" width="13.42578125" customWidth="1"/>
    <col min="9477" max="9477" width="14.42578125" customWidth="1"/>
    <col min="9482" max="9482" width="11.85546875" customWidth="1"/>
    <col min="9483" max="9483" width="22.85546875" customWidth="1"/>
    <col min="9729" max="9729" width="8.28515625" customWidth="1"/>
    <col min="9730" max="9730" width="35.5703125" customWidth="1"/>
    <col min="9731" max="9731" width="16.5703125" customWidth="1"/>
    <col min="9732" max="9732" width="13.42578125" customWidth="1"/>
    <col min="9733" max="9733" width="14.42578125" customWidth="1"/>
    <col min="9738" max="9738" width="11.85546875" customWidth="1"/>
    <col min="9739" max="9739" width="22.85546875" customWidth="1"/>
    <col min="9985" max="9985" width="8.28515625" customWidth="1"/>
    <col min="9986" max="9986" width="35.5703125" customWidth="1"/>
    <col min="9987" max="9987" width="16.5703125" customWidth="1"/>
    <col min="9988" max="9988" width="13.42578125" customWidth="1"/>
    <col min="9989" max="9989" width="14.42578125" customWidth="1"/>
    <col min="9994" max="9994" width="11.85546875" customWidth="1"/>
    <col min="9995" max="9995" width="22.85546875" customWidth="1"/>
    <col min="10241" max="10241" width="8.28515625" customWidth="1"/>
    <col min="10242" max="10242" width="35.5703125" customWidth="1"/>
    <col min="10243" max="10243" width="16.5703125" customWidth="1"/>
    <col min="10244" max="10244" width="13.42578125" customWidth="1"/>
    <col min="10245" max="10245" width="14.42578125" customWidth="1"/>
    <col min="10250" max="10250" width="11.85546875" customWidth="1"/>
    <col min="10251" max="10251" width="22.85546875" customWidth="1"/>
    <col min="10497" max="10497" width="8.28515625" customWidth="1"/>
    <col min="10498" max="10498" width="35.5703125" customWidth="1"/>
    <col min="10499" max="10499" width="16.5703125" customWidth="1"/>
    <col min="10500" max="10500" width="13.42578125" customWidth="1"/>
    <col min="10501" max="10501" width="14.42578125" customWidth="1"/>
    <col min="10506" max="10506" width="11.85546875" customWidth="1"/>
    <col min="10507" max="10507" width="22.85546875" customWidth="1"/>
    <col min="10753" max="10753" width="8.28515625" customWidth="1"/>
    <col min="10754" max="10754" width="35.5703125" customWidth="1"/>
    <col min="10755" max="10755" width="16.5703125" customWidth="1"/>
    <col min="10756" max="10756" width="13.42578125" customWidth="1"/>
    <col min="10757" max="10757" width="14.42578125" customWidth="1"/>
    <col min="10762" max="10762" width="11.85546875" customWidth="1"/>
    <col min="10763" max="10763" width="22.85546875" customWidth="1"/>
    <col min="11009" max="11009" width="8.28515625" customWidth="1"/>
    <col min="11010" max="11010" width="35.5703125" customWidth="1"/>
    <col min="11011" max="11011" width="16.5703125" customWidth="1"/>
    <col min="11012" max="11012" width="13.42578125" customWidth="1"/>
    <col min="11013" max="11013" width="14.42578125" customWidth="1"/>
    <col min="11018" max="11018" width="11.85546875" customWidth="1"/>
    <col min="11019" max="11019" width="22.85546875" customWidth="1"/>
    <col min="11265" max="11265" width="8.28515625" customWidth="1"/>
    <col min="11266" max="11266" width="35.5703125" customWidth="1"/>
    <col min="11267" max="11267" width="16.5703125" customWidth="1"/>
    <col min="11268" max="11268" width="13.42578125" customWidth="1"/>
    <col min="11269" max="11269" width="14.42578125" customWidth="1"/>
    <col min="11274" max="11274" width="11.85546875" customWidth="1"/>
    <col min="11275" max="11275" width="22.85546875" customWidth="1"/>
    <col min="11521" max="11521" width="8.28515625" customWidth="1"/>
    <col min="11522" max="11522" width="35.5703125" customWidth="1"/>
    <col min="11523" max="11523" width="16.5703125" customWidth="1"/>
    <col min="11524" max="11524" width="13.42578125" customWidth="1"/>
    <col min="11525" max="11525" width="14.42578125" customWidth="1"/>
    <col min="11530" max="11530" width="11.85546875" customWidth="1"/>
    <col min="11531" max="11531" width="22.85546875" customWidth="1"/>
    <col min="11777" max="11777" width="8.28515625" customWidth="1"/>
    <col min="11778" max="11778" width="35.5703125" customWidth="1"/>
    <col min="11779" max="11779" width="16.5703125" customWidth="1"/>
    <col min="11780" max="11780" width="13.42578125" customWidth="1"/>
    <col min="11781" max="11781" width="14.42578125" customWidth="1"/>
    <col min="11786" max="11786" width="11.85546875" customWidth="1"/>
    <col min="11787" max="11787" width="22.85546875" customWidth="1"/>
    <col min="12033" max="12033" width="8.28515625" customWidth="1"/>
    <col min="12034" max="12034" width="35.5703125" customWidth="1"/>
    <col min="12035" max="12035" width="16.5703125" customWidth="1"/>
    <col min="12036" max="12036" width="13.42578125" customWidth="1"/>
    <col min="12037" max="12037" width="14.42578125" customWidth="1"/>
    <col min="12042" max="12042" width="11.85546875" customWidth="1"/>
    <col min="12043" max="12043" width="22.85546875" customWidth="1"/>
    <col min="12289" max="12289" width="8.28515625" customWidth="1"/>
    <col min="12290" max="12290" width="35.5703125" customWidth="1"/>
    <col min="12291" max="12291" width="16.5703125" customWidth="1"/>
    <col min="12292" max="12292" width="13.42578125" customWidth="1"/>
    <col min="12293" max="12293" width="14.42578125" customWidth="1"/>
    <col min="12298" max="12298" width="11.85546875" customWidth="1"/>
    <col min="12299" max="12299" width="22.85546875" customWidth="1"/>
    <col min="12545" max="12545" width="8.28515625" customWidth="1"/>
    <col min="12546" max="12546" width="35.5703125" customWidth="1"/>
    <col min="12547" max="12547" width="16.5703125" customWidth="1"/>
    <col min="12548" max="12548" width="13.42578125" customWidth="1"/>
    <col min="12549" max="12549" width="14.42578125" customWidth="1"/>
    <col min="12554" max="12554" width="11.85546875" customWidth="1"/>
    <col min="12555" max="12555" width="22.85546875" customWidth="1"/>
    <col min="12801" max="12801" width="8.28515625" customWidth="1"/>
    <col min="12802" max="12802" width="35.5703125" customWidth="1"/>
    <col min="12803" max="12803" width="16.5703125" customWidth="1"/>
    <col min="12804" max="12804" width="13.42578125" customWidth="1"/>
    <col min="12805" max="12805" width="14.42578125" customWidth="1"/>
    <col min="12810" max="12810" width="11.85546875" customWidth="1"/>
    <col min="12811" max="12811" width="22.85546875" customWidth="1"/>
    <col min="13057" max="13057" width="8.28515625" customWidth="1"/>
    <col min="13058" max="13058" width="35.5703125" customWidth="1"/>
    <col min="13059" max="13059" width="16.5703125" customWidth="1"/>
    <col min="13060" max="13060" width="13.42578125" customWidth="1"/>
    <col min="13061" max="13061" width="14.42578125" customWidth="1"/>
    <col min="13066" max="13066" width="11.85546875" customWidth="1"/>
    <col min="13067" max="13067" width="22.85546875" customWidth="1"/>
    <col min="13313" max="13313" width="8.28515625" customWidth="1"/>
    <col min="13314" max="13314" width="35.5703125" customWidth="1"/>
    <col min="13315" max="13315" width="16.5703125" customWidth="1"/>
    <col min="13316" max="13316" width="13.42578125" customWidth="1"/>
    <col min="13317" max="13317" width="14.42578125" customWidth="1"/>
    <col min="13322" max="13322" width="11.85546875" customWidth="1"/>
    <col min="13323" max="13323" width="22.85546875" customWidth="1"/>
    <col min="13569" max="13569" width="8.28515625" customWidth="1"/>
    <col min="13570" max="13570" width="35.5703125" customWidth="1"/>
    <col min="13571" max="13571" width="16.5703125" customWidth="1"/>
    <col min="13572" max="13572" width="13.42578125" customWidth="1"/>
    <col min="13573" max="13573" width="14.42578125" customWidth="1"/>
    <col min="13578" max="13578" width="11.85546875" customWidth="1"/>
    <col min="13579" max="13579" width="22.85546875" customWidth="1"/>
    <col min="13825" max="13825" width="8.28515625" customWidth="1"/>
    <col min="13826" max="13826" width="35.5703125" customWidth="1"/>
    <col min="13827" max="13827" width="16.5703125" customWidth="1"/>
    <col min="13828" max="13828" width="13.42578125" customWidth="1"/>
    <col min="13829" max="13829" width="14.42578125" customWidth="1"/>
    <col min="13834" max="13834" width="11.85546875" customWidth="1"/>
    <col min="13835" max="13835" width="22.85546875" customWidth="1"/>
    <col min="14081" max="14081" width="8.28515625" customWidth="1"/>
    <col min="14082" max="14082" width="35.5703125" customWidth="1"/>
    <col min="14083" max="14083" width="16.5703125" customWidth="1"/>
    <col min="14084" max="14084" width="13.42578125" customWidth="1"/>
    <col min="14085" max="14085" width="14.42578125" customWidth="1"/>
    <col min="14090" max="14090" width="11.85546875" customWidth="1"/>
    <col min="14091" max="14091" width="22.85546875" customWidth="1"/>
    <col min="14337" max="14337" width="8.28515625" customWidth="1"/>
    <col min="14338" max="14338" width="35.5703125" customWidth="1"/>
    <col min="14339" max="14339" width="16.5703125" customWidth="1"/>
    <col min="14340" max="14340" width="13.42578125" customWidth="1"/>
    <col min="14341" max="14341" width="14.42578125" customWidth="1"/>
    <col min="14346" max="14346" width="11.85546875" customWidth="1"/>
    <col min="14347" max="14347" width="22.85546875" customWidth="1"/>
    <col min="14593" max="14593" width="8.28515625" customWidth="1"/>
    <col min="14594" max="14594" width="35.5703125" customWidth="1"/>
    <col min="14595" max="14595" width="16.5703125" customWidth="1"/>
    <col min="14596" max="14596" width="13.42578125" customWidth="1"/>
    <col min="14597" max="14597" width="14.42578125" customWidth="1"/>
    <col min="14602" max="14602" width="11.85546875" customWidth="1"/>
    <col min="14603" max="14603" width="22.85546875" customWidth="1"/>
    <col min="14849" max="14849" width="8.28515625" customWidth="1"/>
    <col min="14850" max="14850" width="35.5703125" customWidth="1"/>
    <col min="14851" max="14851" width="16.5703125" customWidth="1"/>
    <col min="14852" max="14852" width="13.42578125" customWidth="1"/>
    <col min="14853" max="14853" width="14.42578125" customWidth="1"/>
    <col min="14858" max="14858" width="11.85546875" customWidth="1"/>
    <col min="14859" max="14859" width="22.85546875" customWidth="1"/>
    <col min="15105" max="15105" width="8.28515625" customWidth="1"/>
    <col min="15106" max="15106" width="35.5703125" customWidth="1"/>
    <col min="15107" max="15107" width="16.5703125" customWidth="1"/>
    <col min="15108" max="15108" width="13.42578125" customWidth="1"/>
    <col min="15109" max="15109" width="14.42578125" customWidth="1"/>
    <col min="15114" max="15114" width="11.85546875" customWidth="1"/>
    <col min="15115" max="15115" width="22.85546875" customWidth="1"/>
    <col min="15361" max="15361" width="8.28515625" customWidth="1"/>
    <col min="15362" max="15362" width="35.5703125" customWidth="1"/>
    <col min="15363" max="15363" width="16.5703125" customWidth="1"/>
    <col min="15364" max="15364" width="13.42578125" customWidth="1"/>
    <col min="15365" max="15365" width="14.42578125" customWidth="1"/>
    <col min="15370" max="15370" width="11.85546875" customWidth="1"/>
    <col min="15371" max="15371" width="22.85546875" customWidth="1"/>
    <col min="15617" max="15617" width="8.28515625" customWidth="1"/>
    <col min="15618" max="15618" width="35.5703125" customWidth="1"/>
    <col min="15619" max="15619" width="16.5703125" customWidth="1"/>
    <col min="15620" max="15620" width="13.42578125" customWidth="1"/>
    <col min="15621" max="15621" width="14.42578125" customWidth="1"/>
    <col min="15626" max="15626" width="11.85546875" customWidth="1"/>
    <col min="15627" max="15627" width="22.85546875" customWidth="1"/>
    <col min="15873" max="15873" width="8.28515625" customWidth="1"/>
    <col min="15874" max="15874" width="35.5703125" customWidth="1"/>
    <col min="15875" max="15875" width="16.5703125" customWidth="1"/>
    <col min="15876" max="15876" width="13.42578125" customWidth="1"/>
    <col min="15877" max="15877" width="14.42578125" customWidth="1"/>
    <col min="15882" max="15882" width="11.85546875" customWidth="1"/>
    <col min="15883" max="15883" width="22.85546875" customWidth="1"/>
    <col min="16129" max="16129" width="8.28515625" customWidth="1"/>
    <col min="16130" max="16130" width="35.5703125" customWidth="1"/>
    <col min="16131" max="16131" width="16.5703125" customWidth="1"/>
    <col min="16132" max="16132" width="13.42578125" customWidth="1"/>
    <col min="16133" max="16133" width="14.42578125" customWidth="1"/>
    <col min="16138" max="16138" width="11.85546875" customWidth="1"/>
    <col min="16139" max="16139" width="22.85546875" customWidth="1"/>
  </cols>
  <sheetData>
    <row r="1" spans="1:12">
      <c r="A1" s="2"/>
      <c r="B1" s="2"/>
      <c r="C1" s="2"/>
      <c r="D1" s="2"/>
      <c r="E1" s="2"/>
      <c r="F1" s="2"/>
      <c r="G1" s="2"/>
      <c r="H1" s="2"/>
      <c r="I1" s="3"/>
      <c r="J1" s="2"/>
      <c r="K1" s="3" t="s">
        <v>63</v>
      </c>
      <c r="L1" s="2"/>
    </row>
    <row r="2" spans="1:12">
      <c r="A2" s="2"/>
      <c r="B2" s="2"/>
      <c r="C2" s="2"/>
      <c r="D2" s="2"/>
      <c r="E2" s="2"/>
      <c r="F2" s="2"/>
      <c r="G2" s="2"/>
      <c r="H2" s="2"/>
      <c r="I2" s="3"/>
      <c r="J2" s="2"/>
      <c r="K2" s="3" t="s">
        <v>74</v>
      </c>
      <c r="L2" s="2"/>
    </row>
    <row r="3" spans="1:12">
      <c r="A3" s="2"/>
      <c r="B3" s="2"/>
      <c r="C3" s="2"/>
      <c r="D3" s="2"/>
      <c r="E3" s="2"/>
      <c r="F3" s="2"/>
      <c r="G3" s="2"/>
      <c r="H3" s="2"/>
      <c r="I3" s="3"/>
      <c r="J3" s="2"/>
      <c r="K3" s="3" t="s">
        <v>64</v>
      </c>
      <c r="L3" s="2"/>
    </row>
    <row r="4" spans="1:12">
      <c r="A4" s="2"/>
      <c r="B4" s="2"/>
      <c r="C4" s="2"/>
      <c r="D4" s="2"/>
      <c r="E4" s="2"/>
      <c r="F4" s="2"/>
      <c r="G4" s="2"/>
      <c r="H4" s="2"/>
      <c r="I4" s="3"/>
      <c r="J4" s="2"/>
      <c r="K4" s="3" t="s">
        <v>65</v>
      </c>
      <c r="L4" s="2"/>
    </row>
    <row r="5" spans="1:12">
      <c r="A5" s="2"/>
      <c r="B5" s="2"/>
      <c r="C5" s="2"/>
      <c r="D5" s="2"/>
      <c r="E5" s="2"/>
      <c r="F5" s="2"/>
      <c r="G5" s="2"/>
      <c r="H5" s="2"/>
      <c r="I5" s="3"/>
      <c r="J5" s="2"/>
      <c r="K5" s="3" t="s">
        <v>66</v>
      </c>
      <c r="L5" s="2"/>
    </row>
    <row r="6" spans="1:12">
      <c r="A6" s="2"/>
      <c r="B6" s="2"/>
      <c r="C6" s="2"/>
      <c r="D6" s="2"/>
      <c r="E6" s="2"/>
      <c r="F6" s="2"/>
      <c r="G6" s="2"/>
      <c r="H6" s="2"/>
      <c r="I6" s="3"/>
      <c r="J6" s="2"/>
      <c r="K6" s="3" t="s">
        <v>67</v>
      </c>
      <c r="L6" s="2"/>
    </row>
    <row r="7" spans="1:12">
      <c r="A7" s="2"/>
      <c r="B7" s="2"/>
      <c r="C7" s="2"/>
      <c r="D7" s="2"/>
      <c r="E7" s="2"/>
      <c r="F7" s="2"/>
      <c r="G7" s="2"/>
      <c r="H7" s="2"/>
      <c r="I7" s="3"/>
      <c r="J7" s="2"/>
      <c r="K7" s="3" t="s">
        <v>68</v>
      </c>
      <c r="L7" s="2"/>
    </row>
    <row r="8" spans="1:12">
      <c r="A8" s="2"/>
      <c r="B8" s="2"/>
      <c r="C8" s="2"/>
      <c r="D8" s="2"/>
      <c r="E8" s="2"/>
      <c r="F8" s="2"/>
      <c r="G8" s="2"/>
      <c r="H8" s="2"/>
      <c r="I8" s="3"/>
      <c r="J8" s="2"/>
      <c r="K8" s="3" t="s">
        <v>69</v>
      </c>
      <c r="L8" s="2"/>
    </row>
    <row r="9" spans="1:12">
      <c r="A9" s="2"/>
      <c r="B9" s="2"/>
      <c r="C9" s="2"/>
      <c r="D9" s="2"/>
      <c r="E9" s="2"/>
      <c r="F9" s="2"/>
      <c r="G9" s="2"/>
      <c r="H9" s="2"/>
      <c r="I9" s="3"/>
      <c r="J9" s="2"/>
      <c r="K9" s="3" t="s">
        <v>70</v>
      </c>
      <c r="L9" s="2"/>
    </row>
    <row r="10" spans="1:12">
      <c r="A10" s="2"/>
      <c r="B10" s="2"/>
      <c r="C10" s="2"/>
      <c r="D10" s="2"/>
      <c r="E10" s="2"/>
      <c r="F10" s="2"/>
      <c r="G10" s="2"/>
      <c r="H10" s="2"/>
      <c r="I10" s="3"/>
      <c r="J10" s="2"/>
      <c r="K10" s="3" t="s">
        <v>71</v>
      </c>
      <c r="L10" s="2"/>
    </row>
    <row r="11" spans="1:12">
      <c r="A11" s="2"/>
      <c r="B11" s="2"/>
      <c r="C11" s="2"/>
      <c r="D11" s="2"/>
      <c r="E11" s="2"/>
      <c r="F11" s="2"/>
      <c r="G11" s="2"/>
      <c r="H11" s="2"/>
      <c r="I11" s="3"/>
      <c r="J11" s="2"/>
      <c r="K11" s="3" t="s">
        <v>72</v>
      </c>
      <c r="L11" s="2"/>
    </row>
    <row r="12" spans="1:12">
      <c r="A12" s="2"/>
      <c r="B12" s="2"/>
      <c r="C12" s="2"/>
      <c r="D12" s="2"/>
      <c r="E12" s="2"/>
      <c r="F12" s="2"/>
      <c r="G12" s="2"/>
      <c r="H12" s="2"/>
      <c r="I12" s="3"/>
      <c r="J12" s="2"/>
      <c r="K12" s="3" t="s">
        <v>76</v>
      </c>
      <c r="L12" s="2"/>
    </row>
    <row r="13" spans="1:12">
      <c r="A13" s="2"/>
      <c r="B13" s="2"/>
      <c r="C13" s="2"/>
      <c r="D13" s="2"/>
      <c r="E13" s="2"/>
      <c r="F13" s="2"/>
      <c r="G13" s="2"/>
      <c r="H13" s="2"/>
      <c r="I13" s="3"/>
      <c r="J13" s="2"/>
      <c r="K13" s="3" t="s">
        <v>87</v>
      </c>
      <c r="L13" s="2"/>
    </row>
    <row r="14" spans="1:12">
      <c r="A14" s="2"/>
      <c r="B14" s="2"/>
      <c r="C14" s="2"/>
      <c r="D14" s="2"/>
      <c r="E14" s="2"/>
      <c r="F14" s="2"/>
      <c r="G14" s="2"/>
      <c r="H14" s="2"/>
      <c r="I14" s="3"/>
      <c r="J14" s="2"/>
      <c r="K14" s="3" t="s">
        <v>88</v>
      </c>
      <c r="L14" s="2"/>
    </row>
    <row r="15" spans="1:12" ht="18.75">
      <c r="A15" s="44" t="s">
        <v>42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2"/>
    </row>
    <row r="16" spans="1:1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6" ht="42.75" customHeight="1">
      <c r="A17" s="45" t="s">
        <v>0</v>
      </c>
      <c r="B17" s="45" t="s">
        <v>1</v>
      </c>
      <c r="C17" s="45" t="s">
        <v>2</v>
      </c>
      <c r="D17" s="45" t="s">
        <v>3</v>
      </c>
      <c r="E17" s="45" t="s">
        <v>4</v>
      </c>
      <c r="F17" s="45" t="s">
        <v>5</v>
      </c>
      <c r="G17" s="45"/>
      <c r="H17" s="45"/>
      <c r="I17" s="45"/>
      <c r="J17" s="45" t="s">
        <v>6</v>
      </c>
      <c r="K17" s="45" t="s">
        <v>7</v>
      </c>
      <c r="L17" s="4"/>
      <c r="M17" s="1"/>
      <c r="N17" s="1"/>
      <c r="O17" s="1"/>
      <c r="P17" s="1"/>
    </row>
    <row r="18" spans="1:16" ht="37.5" customHeight="1">
      <c r="A18" s="45"/>
      <c r="B18" s="45"/>
      <c r="C18" s="45"/>
      <c r="D18" s="45"/>
      <c r="E18" s="45"/>
      <c r="F18" s="5">
        <v>2013</v>
      </c>
      <c r="G18" s="5">
        <v>2014</v>
      </c>
      <c r="H18" s="5">
        <v>2015</v>
      </c>
      <c r="I18" s="5">
        <v>2016</v>
      </c>
      <c r="J18" s="45"/>
      <c r="K18" s="45"/>
      <c r="L18" s="4"/>
      <c r="M18" s="1"/>
      <c r="N18" s="1"/>
      <c r="O18" s="1"/>
      <c r="P18" s="1"/>
    </row>
    <row r="19" spans="1:16">
      <c r="A19" s="6">
        <v>1</v>
      </c>
      <c r="B19" s="6">
        <v>2</v>
      </c>
      <c r="C19" s="6">
        <v>3</v>
      </c>
      <c r="D19" s="6">
        <v>4</v>
      </c>
      <c r="E19" s="6">
        <v>5</v>
      </c>
      <c r="F19" s="7">
        <v>6</v>
      </c>
      <c r="G19" s="7">
        <v>7</v>
      </c>
      <c r="H19" s="7">
        <v>8</v>
      </c>
      <c r="I19" s="7">
        <v>9</v>
      </c>
      <c r="J19" s="6">
        <v>10</v>
      </c>
      <c r="K19" s="6">
        <v>11</v>
      </c>
      <c r="L19" s="4"/>
      <c r="M19" s="1"/>
      <c r="N19" s="1"/>
      <c r="O19" s="1"/>
      <c r="P19" s="1"/>
    </row>
    <row r="20" spans="1:16" ht="18.75">
      <c r="A20" s="46" t="s">
        <v>8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"/>
      <c r="M20" s="1"/>
      <c r="N20" s="1"/>
      <c r="O20" s="1"/>
      <c r="P20" s="1"/>
    </row>
    <row r="21" spans="1:16" ht="19.5" customHeight="1">
      <c r="A21" s="47" t="s">
        <v>9</v>
      </c>
      <c r="B21" s="48" t="s">
        <v>10</v>
      </c>
      <c r="C21" s="49" t="s">
        <v>18</v>
      </c>
      <c r="D21" s="49" t="s">
        <v>32</v>
      </c>
      <c r="E21" s="8" t="s">
        <v>11</v>
      </c>
      <c r="F21" s="9"/>
      <c r="G21" s="9"/>
      <c r="H21" s="9">
        <v>0</v>
      </c>
      <c r="I21" s="9">
        <v>0</v>
      </c>
      <c r="J21" s="9">
        <f>SUM(F21:I21)</f>
        <v>0</v>
      </c>
      <c r="K21" s="50" t="s">
        <v>12</v>
      </c>
      <c r="L21" s="4"/>
      <c r="M21" s="1"/>
      <c r="N21" s="1"/>
      <c r="O21" s="1"/>
      <c r="P21" s="1"/>
    </row>
    <row r="22" spans="1:16" ht="16.5" customHeight="1">
      <c r="A22" s="47"/>
      <c r="B22" s="48"/>
      <c r="C22" s="49"/>
      <c r="D22" s="49"/>
      <c r="E22" s="8" t="s">
        <v>13</v>
      </c>
      <c r="F22" s="9"/>
      <c r="G22" s="9"/>
      <c r="H22" s="9">
        <v>620</v>
      </c>
      <c r="I22" s="9">
        <v>620</v>
      </c>
      <c r="J22" s="9">
        <f>SUM(F22:I22)</f>
        <v>1240</v>
      </c>
      <c r="K22" s="51"/>
      <c r="L22" s="4"/>
      <c r="M22" s="1"/>
      <c r="N22" s="1"/>
      <c r="O22" s="1"/>
      <c r="P22" s="1"/>
    </row>
    <row r="23" spans="1:16" ht="29.25" customHeight="1">
      <c r="A23" s="47"/>
      <c r="B23" s="48"/>
      <c r="C23" s="49"/>
      <c r="D23" s="49"/>
      <c r="E23" s="8" t="s">
        <v>14</v>
      </c>
      <c r="F23" s="9"/>
      <c r="G23" s="9"/>
      <c r="H23" s="9">
        <v>0</v>
      </c>
      <c r="I23" s="9">
        <v>0</v>
      </c>
      <c r="J23" s="9">
        <f>SUM(F23:I23)</f>
        <v>0</v>
      </c>
      <c r="K23" s="51"/>
      <c r="L23" s="4"/>
      <c r="M23" s="1"/>
      <c r="N23" s="1"/>
      <c r="O23" s="1"/>
      <c r="P23" s="1"/>
    </row>
    <row r="24" spans="1:16" ht="16.5" customHeight="1">
      <c r="A24" s="47"/>
      <c r="B24" s="48"/>
      <c r="C24" s="49"/>
      <c r="D24" s="49"/>
      <c r="E24" s="10" t="s">
        <v>15</v>
      </c>
      <c r="F24" s="11">
        <f>SUM(F21:F23)</f>
        <v>0</v>
      </c>
      <c r="G24" s="11">
        <f>SUM(G21:G23)</f>
        <v>0</v>
      </c>
      <c r="H24" s="11">
        <f>SUM(H21:H23)</f>
        <v>620</v>
      </c>
      <c r="I24" s="11">
        <f>SUM(I21:I23)</f>
        <v>620</v>
      </c>
      <c r="J24" s="11">
        <f>SUM(F24:I24)</f>
        <v>1240</v>
      </c>
      <c r="K24" s="52"/>
      <c r="L24" s="4"/>
      <c r="M24" s="1"/>
      <c r="N24" s="1"/>
      <c r="O24" s="1"/>
      <c r="P24" s="1"/>
    </row>
    <row r="25" spans="1:16" ht="15.75" customHeight="1">
      <c r="A25" s="47" t="s">
        <v>16</v>
      </c>
      <c r="B25" s="48" t="s">
        <v>17</v>
      </c>
      <c r="C25" s="49" t="s">
        <v>18</v>
      </c>
      <c r="D25" s="49" t="s">
        <v>32</v>
      </c>
      <c r="E25" s="8" t="s">
        <v>11</v>
      </c>
      <c r="F25" s="9"/>
      <c r="G25" s="9"/>
      <c r="H25" s="9">
        <v>0</v>
      </c>
      <c r="I25" s="9">
        <v>0</v>
      </c>
      <c r="J25" s="9">
        <f t="shared" ref="J25:J43" si="0">SUM(G25:I25)</f>
        <v>0</v>
      </c>
      <c r="K25" s="50" t="s">
        <v>19</v>
      </c>
      <c r="L25" s="4"/>
      <c r="M25" s="1"/>
      <c r="N25" s="1"/>
      <c r="O25" s="1"/>
      <c r="P25" s="1"/>
    </row>
    <row r="26" spans="1:16" ht="16.5" customHeight="1">
      <c r="A26" s="47"/>
      <c r="B26" s="48"/>
      <c r="C26" s="49"/>
      <c r="D26" s="49"/>
      <c r="E26" s="8" t="s">
        <v>13</v>
      </c>
      <c r="F26" s="9"/>
      <c r="G26" s="9"/>
      <c r="H26" s="9">
        <v>0</v>
      </c>
      <c r="I26" s="9">
        <v>0</v>
      </c>
      <c r="J26" s="9">
        <f t="shared" si="0"/>
        <v>0</v>
      </c>
      <c r="K26" s="51"/>
      <c r="L26" s="4"/>
      <c r="M26" s="1"/>
      <c r="N26" s="1"/>
      <c r="O26" s="1"/>
      <c r="P26" s="1"/>
    </row>
    <row r="27" spans="1:16" ht="30">
      <c r="A27" s="47"/>
      <c r="B27" s="48"/>
      <c r="C27" s="49"/>
      <c r="D27" s="49"/>
      <c r="E27" s="8" t="s">
        <v>14</v>
      </c>
      <c r="F27" s="9"/>
      <c r="G27" s="9"/>
      <c r="H27" s="9">
        <v>0</v>
      </c>
      <c r="I27" s="9">
        <v>0</v>
      </c>
      <c r="J27" s="9">
        <f t="shared" si="0"/>
        <v>0</v>
      </c>
      <c r="K27" s="51"/>
      <c r="L27" s="4"/>
      <c r="M27" s="1"/>
      <c r="N27" s="1"/>
      <c r="O27" s="1"/>
      <c r="P27" s="1"/>
    </row>
    <row r="28" spans="1:16">
      <c r="A28" s="47"/>
      <c r="B28" s="48"/>
      <c r="C28" s="49"/>
      <c r="D28" s="49"/>
      <c r="E28" s="10" t="s">
        <v>15</v>
      </c>
      <c r="F28" s="11">
        <f>SUM(F25:F27)</f>
        <v>0</v>
      </c>
      <c r="G28" s="11">
        <f>SUM(G25:G27)</f>
        <v>0</v>
      </c>
      <c r="H28" s="11">
        <f>SUM(H25:H27)</f>
        <v>0</v>
      </c>
      <c r="I28" s="11">
        <f>SUM(I25:I27)</f>
        <v>0</v>
      </c>
      <c r="J28" s="11">
        <f t="shared" si="0"/>
        <v>0</v>
      </c>
      <c r="K28" s="52"/>
      <c r="L28" s="4"/>
      <c r="M28" s="1"/>
      <c r="N28" s="1"/>
      <c r="O28" s="1"/>
      <c r="P28" s="1"/>
    </row>
    <row r="29" spans="1:16" ht="14.25" customHeight="1">
      <c r="A29" s="47" t="s">
        <v>20</v>
      </c>
      <c r="B29" s="53" t="s">
        <v>21</v>
      </c>
      <c r="C29" s="49" t="s">
        <v>18</v>
      </c>
      <c r="D29" s="49" t="s">
        <v>32</v>
      </c>
      <c r="E29" s="8" t="s">
        <v>11</v>
      </c>
      <c r="F29" s="9"/>
      <c r="G29" s="9"/>
      <c r="H29" s="9">
        <v>0</v>
      </c>
      <c r="I29" s="9">
        <v>0</v>
      </c>
      <c r="J29" s="12">
        <f t="shared" si="0"/>
        <v>0</v>
      </c>
      <c r="K29" s="54" t="s">
        <v>19</v>
      </c>
      <c r="L29" s="2"/>
    </row>
    <row r="30" spans="1:16" ht="14.25" customHeight="1">
      <c r="A30" s="47"/>
      <c r="B30" s="53"/>
      <c r="C30" s="49"/>
      <c r="D30" s="49"/>
      <c r="E30" s="8" t="s">
        <v>13</v>
      </c>
      <c r="F30" s="9"/>
      <c r="G30" s="9"/>
      <c r="H30" s="9">
        <v>0</v>
      </c>
      <c r="I30" s="9">
        <v>0</v>
      </c>
      <c r="J30" s="12">
        <f t="shared" si="0"/>
        <v>0</v>
      </c>
      <c r="K30" s="33"/>
      <c r="L30" s="2"/>
    </row>
    <row r="31" spans="1:16" ht="30">
      <c r="A31" s="47"/>
      <c r="B31" s="53"/>
      <c r="C31" s="49"/>
      <c r="D31" s="49"/>
      <c r="E31" s="8" t="s">
        <v>14</v>
      </c>
      <c r="F31" s="9"/>
      <c r="G31" s="9"/>
      <c r="H31" s="9">
        <v>0</v>
      </c>
      <c r="I31" s="9">
        <v>0</v>
      </c>
      <c r="J31" s="12">
        <f t="shared" si="0"/>
        <v>0</v>
      </c>
      <c r="K31" s="33"/>
      <c r="L31" s="2"/>
    </row>
    <row r="32" spans="1:16" ht="17.25" customHeight="1">
      <c r="A32" s="47"/>
      <c r="B32" s="53"/>
      <c r="C32" s="49"/>
      <c r="D32" s="49"/>
      <c r="E32" s="10" t="s">
        <v>15</v>
      </c>
      <c r="F32" s="13">
        <v>0</v>
      </c>
      <c r="G32" s="14">
        <f>SUM(G29:G31)</f>
        <v>0</v>
      </c>
      <c r="H32" s="14">
        <f>SUM(H29:H31)</f>
        <v>0</v>
      </c>
      <c r="I32" s="11">
        <f>SUM(I29:I31)</f>
        <v>0</v>
      </c>
      <c r="J32" s="15">
        <f t="shared" si="0"/>
        <v>0</v>
      </c>
      <c r="K32" s="34"/>
      <c r="L32" s="2"/>
    </row>
    <row r="33" spans="1:12">
      <c r="A33" s="47" t="s">
        <v>22</v>
      </c>
      <c r="B33" s="63" t="s">
        <v>23</v>
      </c>
      <c r="C33" s="49" t="s">
        <v>18</v>
      </c>
      <c r="D33" s="64" t="s">
        <v>32</v>
      </c>
      <c r="E33" s="8" t="s">
        <v>11</v>
      </c>
      <c r="F33" s="9"/>
      <c r="G33" s="9"/>
      <c r="H33" s="9">
        <v>0</v>
      </c>
      <c r="I33" s="9">
        <v>0</v>
      </c>
      <c r="J33" s="12">
        <f t="shared" si="0"/>
        <v>0</v>
      </c>
      <c r="K33" s="54" t="s">
        <v>19</v>
      </c>
      <c r="L33" s="2"/>
    </row>
    <row r="34" spans="1:12">
      <c r="A34" s="47"/>
      <c r="B34" s="63"/>
      <c r="C34" s="49"/>
      <c r="D34" s="49"/>
      <c r="E34" s="8" t="s">
        <v>13</v>
      </c>
      <c r="F34" s="9"/>
      <c r="G34" s="9"/>
      <c r="H34" s="9">
        <v>0</v>
      </c>
      <c r="I34" s="9">
        <v>0</v>
      </c>
      <c r="J34" s="12">
        <f t="shared" si="0"/>
        <v>0</v>
      </c>
      <c r="K34" s="33"/>
      <c r="L34" s="2"/>
    </row>
    <row r="35" spans="1:12" ht="30">
      <c r="A35" s="47"/>
      <c r="B35" s="63"/>
      <c r="C35" s="49"/>
      <c r="D35" s="49"/>
      <c r="E35" s="8" t="s">
        <v>14</v>
      </c>
      <c r="F35" s="9"/>
      <c r="G35" s="9"/>
      <c r="H35" s="9">
        <v>0</v>
      </c>
      <c r="I35" s="9">
        <v>0</v>
      </c>
      <c r="J35" s="12">
        <f t="shared" si="0"/>
        <v>0</v>
      </c>
      <c r="K35" s="33"/>
      <c r="L35" s="2"/>
    </row>
    <row r="36" spans="1:12">
      <c r="A36" s="47"/>
      <c r="B36" s="63"/>
      <c r="C36" s="49"/>
      <c r="D36" s="49"/>
      <c r="E36" s="10" t="s">
        <v>15</v>
      </c>
      <c r="F36" s="13">
        <v>0</v>
      </c>
      <c r="G36" s="13">
        <f>SUM(G33:G35)</f>
        <v>0</v>
      </c>
      <c r="H36" s="13">
        <f>SUM(H33:H35)</f>
        <v>0</v>
      </c>
      <c r="I36" s="14">
        <f>SUM(I33:I35)</f>
        <v>0</v>
      </c>
      <c r="J36" s="15">
        <f t="shared" si="0"/>
        <v>0</v>
      </c>
      <c r="K36" s="34"/>
      <c r="L36" s="2"/>
    </row>
    <row r="37" spans="1:12">
      <c r="A37" s="55" t="s">
        <v>43</v>
      </c>
      <c r="B37" s="56" t="s">
        <v>44</v>
      </c>
      <c r="C37" s="58" t="s">
        <v>45</v>
      </c>
      <c r="D37" s="59" t="s">
        <v>46</v>
      </c>
      <c r="E37" s="16" t="s">
        <v>11</v>
      </c>
      <c r="F37" s="17"/>
      <c r="G37" s="17"/>
      <c r="H37" s="17"/>
      <c r="I37" s="17"/>
      <c r="J37" s="18"/>
      <c r="K37" s="60" t="s">
        <v>19</v>
      </c>
      <c r="L37" s="2"/>
    </row>
    <row r="38" spans="1:12">
      <c r="A38" s="55"/>
      <c r="B38" s="57"/>
      <c r="C38" s="58"/>
      <c r="D38" s="58"/>
      <c r="E38" s="16" t="s">
        <v>13</v>
      </c>
      <c r="F38" s="17">
        <v>52</v>
      </c>
      <c r="G38" s="17"/>
      <c r="H38" s="17"/>
      <c r="I38" s="17"/>
      <c r="J38" s="18">
        <v>52</v>
      </c>
      <c r="K38" s="61"/>
      <c r="L38" s="2"/>
    </row>
    <row r="39" spans="1:12" ht="30">
      <c r="A39" s="55"/>
      <c r="B39" s="57"/>
      <c r="C39" s="58"/>
      <c r="D39" s="58"/>
      <c r="E39" s="16" t="s">
        <v>14</v>
      </c>
      <c r="F39" s="17"/>
      <c r="G39" s="17"/>
      <c r="H39" s="17"/>
      <c r="I39" s="17"/>
      <c r="J39" s="18"/>
      <c r="K39" s="61"/>
      <c r="L39" s="2"/>
    </row>
    <row r="40" spans="1:12">
      <c r="A40" s="55"/>
      <c r="B40" s="57"/>
      <c r="C40" s="58"/>
      <c r="D40" s="58"/>
      <c r="E40" s="19" t="s">
        <v>15</v>
      </c>
      <c r="F40" s="20">
        <v>52</v>
      </c>
      <c r="G40" s="20">
        <f>SUM(G37:G39)</f>
        <v>0</v>
      </c>
      <c r="H40" s="20">
        <f>SUM(H37:H39)</f>
        <v>0</v>
      </c>
      <c r="I40" s="20">
        <f>SUM(I37:I39)</f>
        <v>0</v>
      </c>
      <c r="J40" s="21">
        <v>52</v>
      </c>
      <c r="K40" s="62"/>
      <c r="L40" s="2"/>
    </row>
    <row r="41" spans="1:12">
      <c r="A41" s="65" t="s">
        <v>24</v>
      </c>
      <c r="B41" s="65"/>
      <c r="C41" s="65"/>
      <c r="D41" s="65"/>
      <c r="E41" s="8" t="s">
        <v>11</v>
      </c>
      <c r="F41" s="9"/>
      <c r="G41" s="9"/>
      <c r="H41" s="9">
        <f t="shared" ref="H41:I43" si="1">H21+H25</f>
        <v>0</v>
      </c>
      <c r="I41" s="9">
        <f t="shared" si="1"/>
        <v>0</v>
      </c>
      <c r="J41" s="9">
        <f t="shared" si="0"/>
        <v>0</v>
      </c>
      <c r="K41" s="32"/>
      <c r="L41" s="2"/>
    </row>
    <row r="42" spans="1:12">
      <c r="A42" s="65"/>
      <c r="B42" s="65"/>
      <c r="C42" s="65"/>
      <c r="D42" s="65"/>
      <c r="E42" s="8" t="s">
        <v>13</v>
      </c>
      <c r="F42" s="9">
        <v>52</v>
      </c>
      <c r="G42" s="9">
        <v>0</v>
      </c>
      <c r="H42" s="9">
        <f t="shared" si="1"/>
        <v>620</v>
      </c>
      <c r="I42" s="9">
        <f t="shared" si="1"/>
        <v>620</v>
      </c>
      <c r="J42" s="9">
        <f>SUM(F42:I42)</f>
        <v>1292</v>
      </c>
      <c r="K42" s="33"/>
      <c r="L42" s="2"/>
    </row>
    <row r="43" spans="1:12" ht="30">
      <c r="A43" s="65"/>
      <c r="B43" s="65"/>
      <c r="C43" s="65"/>
      <c r="D43" s="65"/>
      <c r="E43" s="8" t="s">
        <v>14</v>
      </c>
      <c r="F43" s="9"/>
      <c r="G43" s="9"/>
      <c r="H43" s="9">
        <f t="shared" si="1"/>
        <v>0</v>
      </c>
      <c r="I43" s="9">
        <f t="shared" si="1"/>
        <v>0</v>
      </c>
      <c r="J43" s="9">
        <f t="shared" si="0"/>
        <v>0</v>
      </c>
      <c r="K43" s="33"/>
      <c r="L43" s="2"/>
    </row>
    <row r="44" spans="1:12" ht="15.75">
      <c r="A44" s="65"/>
      <c r="B44" s="65"/>
      <c r="C44" s="65"/>
      <c r="D44" s="65"/>
      <c r="E44" s="22" t="s">
        <v>15</v>
      </c>
      <c r="F44" s="23">
        <v>52</v>
      </c>
      <c r="G44" s="23">
        <f>SUM(G41:G43)</f>
        <v>0</v>
      </c>
      <c r="H44" s="23">
        <f>SUM(H41:H43)</f>
        <v>620</v>
      </c>
      <c r="I44" s="23">
        <f>SUM(I41:I43)</f>
        <v>620</v>
      </c>
      <c r="J44" s="23">
        <f>SUM(F44:I44)</f>
        <v>1292</v>
      </c>
      <c r="K44" s="34"/>
      <c r="L44" s="2"/>
    </row>
    <row r="45" spans="1:12" ht="18.75">
      <c r="A45" s="66" t="s">
        <v>25</v>
      </c>
      <c r="B45" s="67"/>
      <c r="C45" s="67"/>
      <c r="D45" s="67"/>
      <c r="E45" s="67"/>
      <c r="F45" s="67"/>
      <c r="G45" s="67"/>
      <c r="H45" s="67"/>
      <c r="I45" s="67"/>
      <c r="J45" s="67"/>
      <c r="K45" s="68"/>
      <c r="L45" s="2"/>
    </row>
    <row r="46" spans="1:12">
      <c r="A46" s="47" t="s">
        <v>26</v>
      </c>
      <c r="B46" s="48" t="s">
        <v>27</v>
      </c>
      <c r="C46" s="49" t="s">
        <v>28</v>
      </c>
      <c r="D46" s="64" t="s">
        <v>32</v>
      </c>
      <c r="E46" s="8" t="s">
        <v>11</v>
      </c>
      <c r="F46" s="9"/>
      <c r="G46" s="9"/>
      <c r="H46" s="9">
        <v>1260</v>
      </c>
      <c r="I46" s="9">
        <v>1260</v>
      </c>
      <c r="J46" s="12">
        <f>SUM(G46:I46)</f>
        <v>2520</v>
      </c>
      <c r="K46" s="54" t="s">
        <v>12</v>
      </c>
      <c r="L46" s="2"/>
    </row>
    <row r="47" spans="1:12">
      <c r="A47" s="47"/>
      <c r="B47" s="48"/>
      <c r="C47" s="49"/>
      <c r="D47" s="49"/>
      <c r="E47" s="8" t="s">
        <v>13</v>
      </c>
      <c r="F47" s="9"/>
      <c r="G47" s="9"/>
      <c r="H47" s="9">
        <v>380</v>
      </c>
      <c r="I47" s="9">
        <v>380</v>
      </c>
      <c r="J47" s="12">
        <f>SUM(G47:I47)</f>
        <v>760</v>
      </c>
      <c r="K47" s="33"/>
      <c r="L47" s="2"/>
    </row>
    <row r="48" spans="1:12" ht="30">
      <c r="A48" s="47"/>
      <c r="B48" s="48"/>
      <c r="C48" s="49"/>
      <c r="D48" s="49"/>
      <c r="E48" s="8" t="s">
        <v>14</v>
      </c>
      <c r="F48" s="9"/>
      <c r="G48" s="9"/>
      <c r="H48" s="9">
        <v>0</v>
      </c>
      <c r="I48" s="9">
        <v>0</v>
      </c>
      <c r="J48" s="12">
        <v>0</v>
      </c>
      <c r="K48" s="33"/>
      <c r="L48" s="2"/>
    </row>
    <row r="49" spans="1:12" ht="21" customHeight="1">
      <c r="A49" s="47"/>
      <c r="B49" s="48"/>
      <c r="C49" s="49"/>
      <c r="D49" s="49"/>
      <c r="E49" s="10" t="s">
        <v>15</v>
      </c>
      <c r="F49" s="11">
        <f>SUM(F46:F48)</f>
        <v>0</v>
      </c>
      <c r="G49" s="11">
        <f>SUM(G46:G48)</f>
        <v>0</v>
      </c>
      <c r="H49" s="11">
        <f>SUM(H46:H48)</f>
        <v>1640</v>
      </c>
      <c r="I49" s="11">
        <f>SUM(I46:I48)</f>
        <v>1640</v>
      </c>
      <c r="J49" s="15">
        <f>SUM(G49:I49)</f>
        <v>3280</v>
      </c>
      <c r="K49" s="34"/>
      <c r="L49" s="2"/>
    </row>
    <row r="50" spans="1:12">
      <c r="A50" s="47" t="s">
        <v>29</v>
      </c>
      <c r="B50" s="69" t="s">
        <v>80</v>
      </c>
      <c r="C50" s="49" t="s">
        <v>81</v>
      </c>
      <c r="D50" s="64" t="s">
        <v>78</v>
      </c>
      <c r="E50" s="8" t="s">
        <v>11</v>
      </c>
      <c r="F50" s="9"/>
      <c r="G50" s="9"/>
      <c r="H50" s="9">
        <v>0</v>
      </c>
      <c r="I50" s="9">
        <v>0</v>
      </c>
      <c r="J50" s="12">
        <f>SUM(G50:I50)</f>
        <v>0</v>
      </c>
      <c r="K50" s="54" t="s">
        <v>12</v>
      </c>
      <c r="L50" s="2"/>
    </row>
    <row r="51" spans="1:12">
      <c r="A51" s="47"/>
      <c r="B51" s="69"/>
      <c r="C51" s="49"/>
      <c r="D51" s="49"/>
      <c r="E51" s="8" t="s">
        <v>13</v>
      </c>
      <c r="F51" s="9">
        <v>465.2</v>
      </c>
      <c r="G51" s="30">
        <v>119.5</v>
      </c>
      <c r="H51" s="9">
        <v>0</v>
      </c>
      <c r="I51" s="9">
        <v>0</v>
      </c>
      <c r="J51" s="12">
        <f>SUM(F51:I51)</f>
        <v>584.70000000000005</v>
      </c>
      <c r="K51" s="33"/>
      <c r="L51" s="2"/>
    </row>
    <row r="52" spans="1:12" ht="30">
      <c r="A52" s="47"/>
      <c r="B52" s="69"/>
      <c r="C52" s="49"/>
      <c r="D52" s="49"/>
      <c r="E52" s="8" t="s">
        <v>14</v>
      </c>
      <c r="F52" s="9"/>
      <c r="G52" s="9"/>
      <c r="H52" s="9">
        <v>0</v>
      </c>
      <c r="I52" s="9">
        <v>0</v>
      </c>
      <c r="J52" s="12">
        <f>SUM(F52:I52)</f>
        <v>0</v>
      </c>
      <c r="K52" s="33"/>
      <c r="L52" s="2"/>
    </row>
    <row r="53" spans="1:12">
      <c r="A53" s="47"/>
      <c r="B53" s="69"/>
      <c r="C53" s="49"/>
      <c r="D53" s="49"/>
      <c r="E53" s="10" t="s">
        <v>15</v>
      </c>
      <c r="F53" s="11">
        <v>465.2</v>
      </c>
      <c r="G53" s="11">
        <v>119.5</v>
      </c>
      <c r="H53" s="11">
        <v>0</v>
      </c>
      <c r="I53" s="11">
        <v>0</v>
      </c>
      <c r="J53" s="15">
        <f>SUM(F53:I53)</f>
        <v>584.70000000000005</v>
      </c>
      <c r="K53" s="34"/>
      <c r="L53" s="2"/>
    </row>
    <row r="54" spans="1:12" ht="15.75" customHeight="1">
      <c r="A54" s="35" t="s">
        <v>30</v>
      </c>
      <c r="B54" s="38" t="s">
        <v>89</v>
      </c>
      <c r="C54" s="41" t="s">
        <v>90</v>
      </c>
      <c r="D54" s="41" t="s">
        <v>52</v>
      </c>
      <c r="E54" s="24" t="s">
        <v>11</v>
      </c>
      <c r="F54" s="11"/>
      <c r="G54" s="11"/>
      <c r="H54" s="11"/>
      <c r="I54" s="11"/>
      <c r="J54" s="15"/>
      <c r="K54" s="32" t="s">
        <v>12</v>
      </c>
      <c r="L54" s="2"/>
    </row>
    <row r="55" spans="1:12" ht="15.75" customHeight="1">
      <c r="A55" s="36"/>
      <c r="B55" s="39"/>
      <c r="C55" s="42"/>
      <c r="D55" s="42"/>
      <c r="E55" s="8" t="s">
        <v>13</v>
      </c>
      <c r="F55" s="11"/>
      <c r="G55" s="25">
        <v>219.2</v>
      </c>
      <c r="H55" s="25"/>
      <c r="I55" s="25"/>
      <c r="J55" s="26">
        <v>219.2</v>
      </c>
      <c r="K55" s="33"/>
      <c r="L55" s="2"/>
    </row>
    <row r="56" spans="1:12" ht="15.75" customHeight="1">
      <c r="A56" s="37"/>
      <c r="B56" s="40"/>
      <c r="C56" s="43"/>
      <c r="D56" s="43"/>
      <c r="E56" s="10" t="s">
        <v>15</v>
      </c>
      <c r="F56" s="11"/>
      <c r="G56" s="11">
        <v>219.2</v>
      </c>
      <c r="H56" s="11"/>
      <c r="I56" s="11"/>
      <c r="J56" s="15">
        <v>219.2</v>
      </c>
      <c r="K56" s="34"/>
      <c r="L56" s="2"/>
    </row>
    <row r="57" spans="1:12">
      <c r="A57" s="35" t="s">
        <v>37</v>
      </c>
      <c r="B57" s="38" t="s">
        <v>77</v>
      </c>
      <c r="C57" s="49" t="s">
        <v>82</v>
      </c>
      <c r="D57" s="41" t="s">
        <v>79</v>
      </c>
      <c r="E57" s="24" t="s">
        <v>11</v>
      </c>
      <c r="F57" s="25"/>
      <c r="G57" s="25"/>
      <c r="H57" s="25"/>
      <c r="I57" s="25"/>
      <c r="J57" s="26"/>
      <c r="K57" s="54" t="s">
        <v>12</v>
      </c>
      <c r="L57" s="2"/>
    </row>
    <row r="58" spans="1:12">
      <c r="A58" s="36"/>
      <c r="B58" s="39"/>
      <c r="C58" s="49"/>
      <c r="D58" s="42"/>
      <c r="E58" s="8" t="s">
        <v>13</v>
      </c>
      <c r="F58" s="25">
        <v>430.78</v>
      </c>
      <c r="G58" s="29">
        <v>305.5</v>
      </c>
      <c r="H58" s="25"/>
      <c r="I58" s="25"/>
      <c r="J58" s="26">
        <f>F58+G58</f>
        <v>736.28</v>
      </c>
      <c r="K58" s="33"/>
      <c r="L58" s="2"/>
    </row>
    <row r="59" spans="1:12">
      <c r="A59" s="37"/>
      <c r="B59" s="40"/>
      <c r="C59" s="49"/>
      <c r="D59" s="43"/>
      <c r="E59" s="10" t="s">
        <v>15</v>
      </c>
      <c r="F59" s="11">
        <v>430.78</v>
      </c>
      <c r="G59" s="11">
        <v>305.5</v>
      </c>
      <c r="H59" s="11">
        <v>0</v>
      </c>
      <c r="I59" s="11">
        <v>0</v>
      </c>
      <c r="J59" s="15">
        <f>F59+G59</f>
        <v>736.28</v>
      </c>
      <c r="K59" s="34"/>
      <c r="L59" s="2"/>
    </row>
    <row r="60" spans="1:12" ht="15.75" customHeight="1">
      <c r="A60" s="35" t="s">
        <v>49</v>
      </c>
      <c r="B60" s="38" t="s">
        <v>91</v>
      </c>
      <c r="C60" s="41" t="s">
        <v>90</v>
      </c>
      <c r="D60" s="41" t="s">
        <v>52</v>
      </c>
      <c r="E60" s="24" t="s">
        <v>11</v>
      </c>
      <c r="F60" s="11"/>
      <c r="G60" s="11"/>
      <c r="H60" s="11"/>
      <c r="I60" s="11"/>
      <c r="J60" s="15"/>
      <c r="K60" s="32" t="s">
        <v>12</v>
      </c>
      <c r="L60" s="2"/>
    </row>
    <row r="61" spans="1:12" ht="15.75" customHeight="1">
      <c r="A61" s="36"/>
      <c r="B61" s="39"/>
      <c r="C61" s="42"/>
      <c r="D61" s="42"/>
      <c r="E61" s="8" t="s">
        <v>13</v>
      </c>
      <c r="F61" s="11"/>
      <c r="G61" s="25">
        <v>855.8</v>
      </c>
      <c r="H61" s="11"/>
      <c r="I61" s="11"/>
      <c r="J61" s="26">
        <v>855.8</v>
      </c>
      <c r="K61" s="33"/>
      <c r="L61" s="2"/>
    </row>
    <row r="62" spans="1:12" ht="15.75" customHeight="1">
      <c r="A62" s="37"/>
      <c r="B62" s="40"/>
      <c r="C62" s="43"/>
      <c r="D62" s="43"/>
      <c r="E62" s="10" t="s">
        <v>15</v>
      </c>
      <c r="F62" s="11"/>
      <c r="G62" s="11">
        <v>855.8</v>
      </c>
      <c r="H62" s="11"/>
      <c r="I62" s="11"/>
      <c r="J62" s="15">
        <v>855.8</v>
      </c>
      <c r="K62" s="34"/>
      <c r="L62" s="2"/>
    </row>
    <row r="63" spans="1:12">
      <c r="A63" s="47" t="s">
        <v>57</v>
      </c>
      <c r="B63" s="69" t="s">
        <v>31</v>
      </c>
      <c r="C63" s="64" t="s">
        <v>83</v>
      </c>
      <c r="D63" s="64" t="s">
        <v>32</v>
      </c>
      <c r="E63" s="8" t="s">
        <v>11</v>
      </c>
      <c r="F63" s="9"/>
      <c r="G63" s="9"/>
      <c r="H63" s="9">
        <v>0</v>
      </c>
      <c r="I63" s="9">
        <v>0</v>
      </c>
      <c r="J63" s="12">
        <f t="shared" ref="J63:J79" si="2">SUM(H63:I63)</f>
        <v>0</v>
      </c>
      <c r="K63" s="54" t="s">
        <v>19</v>
      </c>
      <c r="L63" s="2"/>
    </row>
    <row r="64" spans="1:12">
      <c r="A64" s="47"/>
      <c r="B64" s="69"/>
      <c r="C64" s="49"/>
      <c r="D64" s="49"/>
      <c r="E64" s="8" t="s">
        <v>13</v>
      </c>
      <c r="F64" s="9"/>
      <c r="G64" s="9"/>
      <c r="H64" s="9">
        <v>0</v>
      </c>
      <c r="I64" s="9">
        <v>0</v>
      </c>
      <c r="J64" s="12">
        <f t="shared" si="2"/>
        <v>0</v>
      </c>
      <c r="K64" s="33"/>
      <c r="L64" s="2"/>
    </row>
    <row r="65" spans="1:12" ht="30">
      <c r="A65" s="47"/>
      <c r="B65" s="69"/>
      <c r="C65" s="49"/>
      <c r="D65" s="49"/>
      <c r="E65" s="8" t="s">
        <v>14</v>
      </c>
      <c r="F65" s="9"/>
      <c r="G65" s="9"/>
      <c r="H65" s="9">
        <v>0</v>
      </c>
      <c r="I65" s="9">
        <v>0</v>
      </c>
      <c r="J65" s="12">
        <f t="shared" si="2"/>
        <v>0</v>
      </c>
      <c r="K65" s="33"/>
      <c r="L65" s="2"/>
    </row>
    <row r="66" spans="1:12">
      <c r="A66" s="47"/>
      <c r="B66" s="69"/>
      <c r="C66" s="49"/>
      <c r="D66" s="49"/>
      <c r="E66" s="10" t="s">
        <v>15</v>
      </c>
      <c r="F66" s="11">
        <v>0</v>
      </c>
      <c r="G66" s="11">
        <v>0</v>
      </c>
      <c r="H66" s="11">
        <f>SUM(H63:H65)</f>
        <v>0</v>
      </c>
      <c r="I66" s="11">
        <f>SUM(I63:I65)</f>
        <v>0</v>
      </c>
      <c r="J66" s="15">
        <f t="shared" si="2"/>
        <v>0</v>
      </c>
      <c r="K66" s="34"/>
      <c r="L66" s="2"/>
    </row>
    <row r="67" spans="1:12">
      <c r="A67" s="47" t="s">
        <v>58</v>
      </c>
      <c r="B67" s="63" t="s">
        <v>33</v>
      </c>
      <c r="C67" s="49" t="s">
        <v>18</v>
      </c>
      <c r="D67" s="64" t="s">
        <v>32</v>
      </c>
      <c r="E67" s="8" t="s">
        <v>11</v>
      </c>
      <c r="F67" s="9"/>
      <c r="G67" s="9"/>
      <c r="H67" s="9">
        <v>0</v>
      </c>
      <c r="I67" s="9">
        <v>0</v>
      </c>
      <c r="J67" s="12">
        <f t="shared" si="2"/>
        <v>0</v>
      </c>
      <c r="K67" s="54" t="s">
        <v>19</v>
      </c>
      <c r="L67" s="2"/>
    </row>
    <row r="68" spans="1:12">
      <c r="A68" s="47"/>
      <c r="B68" s="63"/>
      <c r="C68" s="49"/>
      <c r="D68" s="49"/>
      <c r="E68" s="8" t="s">
        <v>13</v>
      </c>
      <c r="F68" s="9"/>
      <c r="G68" s="9"/>
      <c r="H68" s="9">
        <v>0</v>
      </c>
      <c r="I68" s="9">
        <v>0</v>
      </c>
      <c r="J68" s="12">
        <f t="shared" si="2"/>
        <v>0</v>
      </c>
      <c r="K68" s="33"/>
      <c r="L68" s="2"/>
    </row>
    <row r="69" spans="1:12">
      <c r="A69" s="47"/>
      <c r="B69" s="63"/>
      <c r="C69" s="49"/>
      <c r="D69" s="49"/>
      <c r="E69" s="24" t="s">
        <v>14</v>
      </c>
      <c r="F69" s="9"/>
      <c r="G69" s="9"/>
      <c r="H69" s="9">
        <v>0</v>
      </c>
      <c r="I69" s="9">
        <v>0</v>
      </c>
      <c r="J69" s="12">
        <f t="shared" si="2"/>
        <v>0</v>
      </c>
      <c r="K69" s="33"/>
      <c r="L69" s="2"/>
    </row>
    <row r="70" spans="1:12">
      <c r="A70" s="47"/>
      <c r="B70" s="63"/>
      <c r="C70" s="49"/>
      <c r="D70" s="49"/>
      <c r="E70" s="10" t="s">
        <v>15</v>
      </c>
      <c r="F70" s="14">
        <v>0</v>
      </c>
      <c r="G70" s="14">
        <v>0</v>
      </c>
      <c r="H70" s="14">
        <v>0</v>
      </c>
      <c r="I70" s="14">
        <v>0</v>
      </c>
      <c r="J70" s="15">
        <f t="shared" si="2"/>
        <v>0</v>
      </c>
      <c r="K70" s="34"/>
      <c r="L70" s="2"/>
    </row>
    <row r="71" spans="1:12">
      <c r="A71" s="47" t="s">
        <v>59</v>
      </c>
      <c r="B71" s="38" t="s">
        <v>34</v>
      </c>
      <c r="C71" s="49" t="s">
        <v>35</v>
      </c>
      <c r="D71" s="64" t="s">
        <v>32</v>
      </c>
      <c r="E71" s="8" t="s">
        <v>11</v>
      </c>
      <c r="F71" s="9"/>
      <c r="G71" s="9"/>
      <c r="H71" s="9">
        <v>0</v>
      </c>
      <c r="I71" s="9">
        <v>0</v>
      </c>
      <c r="J71" s="12">
        <f t="shared" si="2"/>
        <v>0</v>
      </c>
      <c r="K71" s="32">
        <v>1.1000000000000001</v>
      </c>
      <c r="L71" s="2"/>
    </row>
    <row r="72" spans="1:12">
      <c r="A72" s="47"/>
      <c r="B72" s="39"/>
      <c r="C72" s="49"/>
      <c r="D72" s="49"/>
      <c r="E72" s="8" t="s">
        <v>13</v>
      </c>
      <c r="F72" s="9"/>
      <c r="G72" s="9"/>
      <c r="H72" s="9">
        <v>0</v>
      </c>
      <c r="I72" s="9">
        <v>0</v>
      </c>
      <c r="J72" s="12">
        <f t="shared" si="2"/>
        <v>0</v>
      </c>
      <c r="K72" s="33"/>
      <c r="L72" s="2"/>
    </row>
    <row r="73" spans="1:12" ht="30">
      <c r="A73" s="47"/>
      <c r="B73" s="39"/>
      <c r="C73" s="49"/>
      <c r="D73" s="49"/>
      <c r="E73" s="8" t="s">
        <v>14</v>
      </c>
      <c r="F73" s="9"/>
      <c r="G73" s="9"/>
      <c r="H73" s="9">
        <v>0</v>
      </c>
      <c r="I73" s="9">
        <v>0</v>
      </c>
      <c r="J73" s="12">
        <f t="shared" si="2"/>
        <v>0</v>
      </c>
      <c r="K73" s="33"/>
      <c r="L73" s="2"/>
    </row>
    <row r="74" spans="1:12">
      <c r="A74" s="47"/>
      <c r="B74" s="40"/>
      <c r="C74" s="49"/>
      <c r="D74" s="49"/>
      <c r="E74" s="10" t="s">
        <v>15</v>
      </c>
      <c r="F74" s="14">
        <v>0</v>
      </c>
      <c r="G74" s="14">
        <v>0</v>
      </c>
      <c r="H74" s="14">
        <v>0</v>
      </c>
      <c r="I74" s="14">
        <v>0</v>
      </c>
      <c r="J74" s="15">
        <f t="shared" si="2"/>
        <v>0</v>
      </c>
      <c r="K74" s="34"/>
      <c r="L74" s="2"/>
    </row>
    <row r="75" spans="1:12">
      <c r="A75" s="47" t="s">
        <v>60</v>
      </c>
      <c r="B75" s="63" t="s">
        <v>36</v>
      </c>
      <c r="C75" s="49" t="s">
        <v>51</v>
      </c>
      <c r="D75" s="64" t="s">
        <v>32</v>
      </c>
      <c r="E75" s="8" t="s">
        <v>11</v>
      </c>
      <c r="F75" s="9"/>
      <c r="G75" s="9"/>
      <c r="H75" s="9">
        <v>0</v>
      </c>
      <c r="I75" s="9">
        <v>0</v>
      </c>
      <c r="J75" s="12">
        <f t="shared" si="2"/>
        <v>0</v>
      </c>
      <c r="K75" s="54" t="s">
        <v>19</v>
      </c>
      <c r="L75" s="2"/>
    </row>
    <row r="76" spans="1:12">
      <c r="A76" s="47"/>
      <c r="B76" s="63"/>
      <c r="C76" s="49"/>
      <c r="D76" s="49"/>
      <c r="E76" s="8" t="s">
        <v>13</v>
      </c>
      <c r="F76" s="9"/>
      <c r="G76" s="9"/>
      <c r="H76" s="9">
        <v>0</v>
      </c>
      <c r="I76" s="9">
        <v>0</v>
      </c>
      <c r="J76" s="12">
        <f t="shared" si="2"/>
        <v>0</v>
      </c>
      <c r="K76" s="33"/>
      <c r="L76" s="2"/>
    </row>
    <row r="77" spans="1:12" ht="30">
      <c r="A77" s="47"/>
      <c r="B77" s="63"/>
      <c r="C77" s="49"/>
      <c r="D77" s="49"/>
      <c r="E77" s="8" t="s">
        <v>14</v>
      </c>
      <c r="F77" s="9"/>
      <c r="G77" s="9"/>
      <c r="H77" s="9">
        <v>0</v>
      </c>
      <c r="I77" s="9">
        <v>0</v>
      </c>
      <c r="J77" s="12">
        <f t="shared" si="2"/>
        <v>0</v>
      </c>
      <c r="K77" s="33"/>
      <c r="L77" s="2"/>
    </row>
    <row r="78" spans="1:12">
      <c r="A78" s="47"/>
      <c r="B78" s="63"/>
      <c r="C78" s="49"/>
      <c r="D78" s="49"/>
      <c r="E78" s="10" t="s">
        <v>15</v>
      </c>
      <c r="F78" s="14">
        <v>0</v>
      </c>
      <c r="G78" s="14">
        <v>0</v>
      </c>
      <c r="H78" s="14">
        <v>0</v>
      </c>
      <c r="I78" s="14">
        <v>0</v>
      </c>
      <c r="J78" s="15">
        <f t="shared" si="2"/>
        <v>0</v>
      </c>
      <c r="K78" s="34"/>
      <c r="L78" s="2"/>
    </row>
    <row r="79" spans="1:12">
      <c r="A79" s="70" t="s">
        <v>39</v>
      </c>
      <c r="B79" s="70"/>
      <c r="C79" s="70"/>
      <c r="D79" s="70"/>
      <c r="E79" s="8" t="s">
        <v>11</v>
      </c>
      <c r="F79" s="9"/>
      <c r="G79" s="9"/>
      <c r="H79" s="9">
        <v>1260</v>
      </c>
      <c r="I79" s="9">
        <v>1260</v>
      </c>
      <c r="J79" s="12">
        <f t="shared" si="2"/>
        <v>2520</v>
      </c>
      <c r="K79" s="32"/>
      <c r="L79" s="2"/>
    </row>
    <row r="80" spans="1:12">
      <c r="A80" s="70"/>
      <c r="B80" s="70"/>
      <c r="C80" s="70"/>
      <c r="D80" s="70"/>
      <c r="E80" s="8" t="s">
        <v>13</v>
      </c>
      <c r="F80" s="9">
        <v>896</v>
      </c>
      <c r="G80" s="9">
        <v>1500</v>
      </c>
      <c r="H80" s="9">
        <v>380</v>
      </c>
      <c r="I80" s="9">
        <v>380</v>
      </c>
      <c r="J80" s="9">
        <f>F80+G80+H80+I80</f>
        <v>3156</v>
      </c>
      <c r="K80" s="33"/>
      <c r="L80" s="2"/>
    </row>
    <row r="81" spans="1:12" ht="30">
      <c r="A81" s="70"/>
      <c r="B81" s="70"/>
      <c r="C81" s="70"/>
      <c r="D81" s="70"/>
      <c r="E81" s="8" t="s">
        <v>14</v>
      </c>
      <c r="F81" s="9"/>
      <c r="G81" s="9"/>
      <c r="H81" s="9"/>
      <c r="I81" s="9"/>
      <c r="J81" s="12"/>
      <c r="K81" s="33"/>
      <c r="L81" s="2"/>
    </row>
    <row r="82" spans="1:12" ht="15.75">
      <c r="A82" s="70"/>
      <c r="B82" s="70"/>
      <c r="C82" s="70"/>
      <c r="D82" s="70"/>
      <c r="E82" s="22" t="s">
        <v>15</v>
      </c>
      <c r="F82" s="27">
        <f>SUM(F79:F81)</f>
        <v>896</v>
      </c>
      <c r="G82" s="27">
        <f t="shared" ref="G82:J82" si="3">SUM(G79:G81)</f>
        <v>1500</v>
      </c>
      <c r="H82" s="27">
        <f t="shared" si="3"/>
        <v>1640</v>
      </c>
      <c r="I82" s="27">
        <f t="shared" si="3"/>
        <v>1640</v>
      </c>
      <c r="J82" s="27">
        <f t="shared" si="3"/>
        <v>5676</v>
      </c>
      <c r="K82" s="34"/>
      <c r="L82" s="2"/>
    </row>
    <row r="83" spans="1:12">
      <c r="A83" s="65" t="s">
        <v>40</v>
      </c>
      <c r="B83" s="65"/>
      <c r="C83" s="65"/>
      <c r="D83" s="65"/>
      <c r="E83" s="8" t="s">
        <v>11</v>
      </c>
      <c r="F83" s="9"/>
      <c r="G83" s="9"/>
      <c r="H83" s="9">
        <v>1260</v>
      </c>
      <c r="I83" s="9">
        <v>1260</v>
      </c>
      <c r="J83" s="12">
        <f>H83+I83</f>
        <v>2520</v>
      </c>
      <c r="K83" s="32"/>
      <c r="L83" s="2"/>
    </row>
    <row r="84" spans="1:12">
      <c r="A84" s="65"/>
      <c r="B84" s="65"/>
      <c r="C84" s="65"/>
      <c r="D84" s="65"/>
      <c r="E84" s="8" t="s">
        <v>13</v>
      </c>
      <c r="F84" s="9">
        <v>948</v>
      </c>
      <c r="G84" s="9">
        <v>1500</v>
      </c>
      <c r="H84" s="9">
        <v>1000</v>
      </c>
      <c r="I84" s="9">
        <v>1000</v>
      </c>
      <c r="J84" s="9">
        <f>F84+G84+H84+I84</f>
        <v>4448</v>
      </c>
      <c r="K84" s="33"/>
      <c r="L84" s="2"/>
    </row>
    <row r="85" spans="1:12" ht="30">
      <c r="A85" s="65"/>
      <c r="B85" s="65"/>
      <c r="C85" s="65"/>
      <c r="D85" s="65"/>
      <c r="E85" s="8" t="s">
        <v>14</v>
      </c>
      <c r="F85" s="9"/>
      <c r="G85" s="9"/>
      <c r="H85" s="9"/>
      <c r="I85" s="9"/>
      <c r="J85" s="12"/>
      <c r="K85" s="33"/>
      <c r="L85" s="2"/>
    </row>
    <row r="86" spans="1:12" ht="15.75">
      <c r="A86" s="65"/>
      <c r="B86" s="65"/>
      <c r="C86" s="65"/>
      <c r="D86" s="65"/>
      <c r="E86" s="22" t="s">
        <v>41</v>
      </c>
      <c r="F86" s="23">
        <v>948</v>
      </c>
      <c r="G86" s="23">
        <v>1500</v>
      </c>
      <c r="H86" s="23">
        <f>H83+H84</f>
        <v>2260</v>
      </c>
      <c r="I86" s="23">
        <f>I83+I84</f>
        <v>2260</v>
      </c>
      <c r="J86" s="23">
        <f>F86+G86+H86+I86</f>
        <v>6968</v>
      </c>
      <c r="K86" s="34"/>
      <c r="L86" s="2"/>
    </row>
    <row r="87" spans="1:12">
      <c r="A87" s="2"/>
      <c r="B87" s="4"/>
      <c r="C87" s="4"/>
      <c r="D87" s="4"/>
      <c r="E87" s="4"/>
      <c r="F87" s="4"/>
      <c r="G87" s="4"/>
      <c r="H87" s="4"/>
      <c r="I87" s="4"/>
      <c r="J87" s="2"/>
      <c r="K87" s="2"/>
      <c r="L87" s="2"/>
    </row>
    <row r="88" spans="1:12">
      <c r="A88" s="2"/>
      <c r="B88" s="4"/>
      <c r="C88" s="4"/>
      <c r="D88" s="4"/>
      <c r="E88" s="4"/>
      <c r="F88" s="31"/>
      <c r="G88" s="4"/>
      <c r="H88" s="4"/>
      <c r="I88" s="4"/>
      <c r="J88" s="2"/>
      <c r="K88" s="2"/>
      <c r="L88" s="2"/>
    </row>
    <row r="89" spans="1:12">
      <c r="A89" s="2"/>
      <c r="B89" s="4"/>
      <c r="C89" s="4"/>
      <c r="D89" s="4"/>
      <c r="E89" s="4"/>
      <c r="F89" s="4"/>
      <c r="G89" s="4"/>
      <c r="H89" s="4"/>
      <c r="I89" s="4"/>
      <c r="J89" s="2"/>
      <c r="K89" s="2"/>
      <c r="L89" s="2"/>
    </row>
    <row r="90" spans="1:12">
      <c r="A90" s="2"/>
      <c r="B90" s="4"/>
      <c r="C90" s="4"/>
      <c r="D90" s="4"/>
      <c r="E90" s="4"/>
      <c r="F90" s="4"/>
      <c r="G90" s="4"/>
      <c r="H90" s="4"/>
      <c r="I90" s="4"/>
      <c r="J90" s="2"/>
      <c r="K90" s="2"/>
      <c r="L90" s="2"/>
    </row>
    <row r="91" spans="1:12">
      <c r="A91" s="2"/>
      <c r="B91" s="4"/>
      <c r="C91" s="4"/>
      <c r="D91" s="4"/>
      <c r="E91" s="4"/>
      <c r="F91" s="4"/>
      <c r="G91" s="4"/>
      <c r="H91" s="4"/>
      <c r="I91" s="4"/>
      <c r="J91" s="2"/>
      <c r="K91" s="2"/>
      <c r="L91" s="2"/>
    </row>
    <row r="92" spans="1:12">
      <c r="A92" s="2"/>
      <c r="B92" s="4"/>
      <c r="C92" s="4"/>
      <c r="D92" s="4"/>
      <c r="E92" s="4"/>
      <c r="F92" s="4"/>
      <c r="G92" s="4"/>
      <c r="H92" s="4"/>
      <c r="I92" s="4"/>
      <c r="J92" s="2"/>
      <c r="K92" s="2"/>
      <c r="L92" s="2"/>
    </row>
    <row r="93" spans="1:12">
      <c r="A93" s="2"/>
      <c r="B93" s="4"/>
      <c r="C93" s="4"/>
      <c r="D93" s="4"/>
      <c r="E93" s="4"/>
      <c r="F93" s="4"/>
      <c r="G93" s="4"/>
      <c r="H93" s="4"/>
      <c r="I93" s="4"/>
      <c r="J93" s="2"/>
      <c r="K93" s="2"/>
      <c r="L93" s="2"/>
    </row>
    <row r="94" spans="1:12">
      <c r="A94" s="2"/>
      <c r="B94" s="4"/>
      <c r="C94" s="4"/>
      <c r="D94" s="4"/>
      <c r="E94" s="4"/>
      <c r="F94" s="4"/>
      <c r="G94" s="4"/>
      <c r="H94" s="4"/>
      <c r="I94" s="4"/>
      <c r="J94" s="2"/>
      <c r="K94" s="2"/>
      <c r="L94" s="2"/>
    </row>
    <row r="95" spans="1:12">
      <c r="A95" s="2"/>
      <c r="B95" s="4"/>
      <c r="C95" s="4"/>
      <c r="D95" s="4"/>
      <c r="E95" s="4"/>
      <c r="F95" s="4"/>
      <c r="G95" s="4"/>
      <c r="H95" s="4"/>
      <c r="I95" s="4"/>
      <c r="J95" s="2"/>
      <c r="K95" s="2"/>
      <c r="L95" s="2"/>
    </row>
    <row r="96" spans="1:12">
      <c r="A96" s="2"/>
      <c r="B96" s="4"/>
      <c r="C96" s="4"/>
      <c r="D96" s="4"/>
      <c r="E96" s="4"/>
      <c r="F96" s="4"/>
      <c r="G96" s="4"/>
      <c r="H96" s="4"/>
      <c r="I96" s="4"/>
      <c r="J96" s="2"/>
      <c r="K96" s="2"/>
      <c r="L96" s="2"/>
    </row>
    <row r="97" spans="1:12">
      <c r="A97" s="2"/>
      <c r="B97" s="4"/>
      <c r="C97" s="4"/>
      <c r="D97" s="4"/>
      <c r="E97" s="4"/>
      <c r="F97" s="4"/>
      <c r="G97" s="4"/>
      <c r="H97" s="4"/>
      <c r="I97" s="4"/>
      <c r="J97" s="2"/>
      <c r="K97" s="2"/>
      <c r="L97" s="2"/>
    </row>
    <row r="98" spans="1:12">
      <c r="A98" s="2"/>
      <c r="B98" s="4"/>
      <c r="C98" s="4"/>
      <c r="D98" s="4"/>
      <c r="E98" s="4"/>
      <c r="F98" s="4"/>
      <c r="G98" s="4"/>
      <c r="H98" s="4"/>
      <c r="I98" s="4"/>
      <c r="J98" s="2"/>
      <c r="K98" s="2"/>
      <c r="L98" s="2"/>
    </row>
    <row r="99" spans="1:12">
      <c r="A99" s="2"/>
      <c r="B99" s="4"/>
      <c r="C99" s="4"/>
      <c r="D99" s="4"/>
      <c r="E99" s="4"/>
      <c r="F99" s="4"/>
      <c r="G99" s="4"/>
      <c r="H99" s="4"/>
      <c r="I99" s="4"/>
      <c r="J99" s="2"/>
      <c r="K99" s="2"/>
      <c r="L99" s="2"/>
    </row>
    <row r="100" spans="1:12">
      <c r="A100" s="2"/>
      <c r="B100" s="4"/>
      <c r="C100" s="4"/>
      <c r="D100" s="4"/>
      <c r="E100" s="4"/>
      <c r="F100" s="4"/>
      <c r="G100" s="4"/>
      <c r="H100" s="4"/>
      <c r="I100" s="4"/>
      <c r="J100" s="2"/>
      <c r="K100" s="2"/>
      <c r="L100" s="2"/>
    </row>
    <row r="101" spans="1:12">
      <c r="A101" s="2"/>
      <c r="B101" s="4"/>
      <c r="C101" s="4"/>
      <c r="D101" s="4"/>
      <c r="E101" s="4"/>
      <c r="F101" s="4"/>
      <c r="G101" s="4"/>
      <c r="H101" s="4"/>
      <c r="I101" s="4"/>
      <c r="J101" s="2"/>
      <c r="K101" s="2"/>
      <c r="L101" s="2"/>
    </row>
    <row r="102" spans="1:12">
      <c r="A102" s="2"/>
      <c r="B102" s="4"/>
      <c r="C102" s="4"/>
      <c r="D102" s="4"/>
      <c r="E102" s="4"/>
      <c r="F102" s="4"/>
      <c r="G102" s="4"/>
      <c r="H102" s="4"/>
      <c r="I102" s="4"/>
      <c r="J102" s="2"/>
      <c r="K102" s="2"/>
      <c r="L102" s="2"/>
    </row>
  </sheetData>
  <mergeCells count="87">
    <mergeCell ref="A79:D82"/>
    <mergeCell ref="K79:K82"/>
    <mergeCell ref="A83:D86"/>
    <mergeCell ref="K83:K86"/>
    <mergeCell ref="A71:A74"/>
    <mergeCell ref="B71:B74"/>
    <mergeCell ref="C71:C74"/>
    <mergeCell ref="D71:D74"/>
    <mergeCell ref="K71:K74"/>
    <mergeCell ref="A75:A78"/>
    <mergeCell ref="B75:B78"/>
    <mergeCell ref="C75:C78"/>
    <mergeCell ref="D75:D78"/>
    <mergeCell ref="K75:K78"/>
    <mergeCell ref="A63:A66"/>
    <mergeCell ref="B63:B66"/>
    <mergeCell ref="C63:C66"/>
    <mergeCell ref="D63:D66"/>
    <mergeCell ref="K63:K66"/>
    <mergeCell ref="A67:A70"/>
    <mergeCell ref="B67:B70"/>
    <mergeCell ref="C67:C70"/>
    <mergeCell ref="D67:D70"/>
    <mergeCell ref="K67:K70"/>
    <mergeCell ref="A50:A53"/>
    <mergeCell ref="B50:B53"/>
    <mergeCell ref="C50:C53"/>
    <mergeCell ref="D50:D53"/>
    <mergeCell ref="K50:K53"/>
    <mergeCell ref="A41:D44"/>
    <mergeCell ref="K41:K44"/>
    <mergeCell ref="A45:K45"/>
    <mergeCell ref="A46:A49"/>
    <mergeCell ref="B46:B49"/>
    <mergeCell ref="C46:C49"/>
    <mergeCell ref="D46:D49"/>
    <mergeCell ref="K46:K49"/>
    <mergeCell ref="A33:A36"/>
    <mergeCell ref="B33:B36"/>
    <mergeCell ref="C33:C36"/>
    <mergeCell ref="D33:D36"/>
    <mergeCell ref="K33:K36"/>
    <mergeCell ref="A37:A40"/>
    <mergeCell ref="B37:B40"/>
    <mergeCell ref="C37:C40"/>
    <mergeCell ref="D37:D40"/>
    <mergeCell ref="K37:K40"/>
    <mergeCell ref="A25:A28"/>
    <mergeCell ref="B25:B28"/>
    <mergeCell ref="C25:C28"/>
    <mergeCell ref="D25:D28"/>
    <mergeCell ref="K25:K28"/>
    <mergeCell ref="A29:A32"/>
    <mergeCell ref="B29:B32"/>
    <mergeCell ref="C29:C32"/>
    <mergeCell ref="D29:D32"/>
    <mergeCell ref="K29:K32"/>
    <mergeCell ref="A20:K20"/>
    <mergeCell ref="A21:A24"/>
    <mergeCell ref="B21:B24"/>
    <mergeCell ref="C21:C24"/>
    <mergeCell ref="D21:D24"/>
    <mergeCell ref="K21:K24"/>
    <mergeCell ref="A15:K15"/>
    <mergeCell ref="A17:A18"/>
    <mergeCell ref="B17:B18"/>
    <mergeCell ref="C17:C18"/>
    <mergeCell ref="D17:D18"/>
    <mergeCell ref="E17:E18"/>
    <mergeCell ref="F17:I17"/>
    <mergeCell ref="J17:J18"/>
    <mergeCell ref="K17:K18"/>
    <mergeCell ref="K54:K56"/>
    <mergeCell ref="A60:A62"/>
    <mergeCell ref="B60:B62"/>
    <mergeCell ref="C60:C62"/>
    <mergeCell ref="D60:D62"/>
    <mergeCell ref="K60:K62"/>
    <mergeCell ref="B54:B56"/>
    <mergeCell ref="C54:C56"/>
    <mergeCell ref="D54:D56"/>
    <mergeCell ref="A54:A56"/>
    <mergeCell ref="A57:A59"/>
    <mergeCell ref="B57:B59"/>
    <mergeCell ref="C57:C59"/>
    <mergeCell ref="D57:D59"/>
    <mergeCell ref="K57:K59"/>
  </mergeCells>
  <pageMargins left="0.39370078740157483" right="0.39370078740157483" top="0.78740157480314965" bottom="0.74803149606299213" header="0.31496062992125984" footer="0.31496062992125984"/>
  <pageSetup paperSize="9" scale="62" fitToHeight="3" orientation="landscape" horizontalDpi="4294967293" verticalDpi="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7"/>
  <sheetViews>
    <sheetView tabSelected="1" topLeftCell="G1" workbookViewId="0">
      <selection activeCell="O8" sqref="O8"/>
    </sheetView>
  </sheetViews>
  <sheetFormatPr defaultRowHeight="15"/>
  <cols>
    <col min="1" max="1" width="8.28515625" customWidth="1"/>
    <col min="2" max="2" width="69.5703125" customWidth="1"/>
    <col min="3" max="3" width="21.28515625" customWidth="1"/>
    <col min="4" max="4" width="13.42578125" customWidth="1"/>
    <col min="5" max="5" width="23.42578125" customWidth="1"/>
    <col min="6" max="6" width="9.28515625" bestFit="1" customWidth="1"/>
    <col min="7" max="9" width="10.140625" bestFit="1" customWidth="1"/>
    <col min="10" max="10" width="11.85546875" customWidth="1"/>
    <col min="11" max="11" width="33.140625" customWidth="1"/>
    <col min="257" max="257" width="8.28515625" customWidth="1"/>
    <col min="258" max="258" width="35.5703125" customWidth="1"/>
    <col min="259" max="259" width="16.5703125" customWidth="1"/>
    <col min="260" max="260" width="13.42578125" customWidth="1"/>
    <col min="261" max="261" width="14.42578125" customWidth="1"/>
    <col min="266" max="266" width="11.85546875" customWidth="1"/>
    <col min="267" max="267" width="22.85546875" customWidth="1"/>
    <col min="513" max="513" width="8.28515625" customWidth="1"/>
    <col min="514" max="514" width="35.5703125" customWidth="1"/>
    <col min="515" max="515" width="16.5703125" customWidth="1"/>
    <col min="516" max="516" width="13.42578125" customWidth="1"/>
    <col min="517" max="517" width="14.42578125" customWidth="1"/>
    <col min="522" max="522" width="11.85546875" customWidth="1"/>
    <col min="523" max="523" width="22.85546875" customWidth="1"/>
    <col min="769" max="769" width="8.28515625" customWidth="1"/>
    <col min="770" max="770" width="35.5703125" customWidth="1"/>
    <col min="771" max="771" width="16.5703125" customWidth="1"/>
    <col min="772" max="772" width="13.42578125" customWidth="1"/>
    <col min="773" max="773" width="14.42578125" customWidth="1"/>
    <col min="778" max="778" width="11.85546875" customWidth="1"/>
    <col min="779" max="779" width="22.85546875" customWidth="1"/>
    <col min="1025" max="1025" width="8.28515625" customWidth="1"/>
    <col min="1026" max="1026" width="35.5703125" customWidth="1"/>
    <col min="1027" max="1027" width="16.5703125" customWidth="1"/>
    <col min="1028" max="1028" width="13.42578125" customWidth="1"/>
    <col min="1029" max="1029" width="14.42578125" customWidth="1"/>
    <col min="1034" max="1034" width="11.85546875" customWidth="1"/>
    <col min="1035" max="1035" width="22.85546875" customWidth="1"/>
    <col min="1281" max="1281" width="8.28515625" customWidth="1"/>
    <col min="1282" max="1282" width="35.5703125" customWidth="1"/>
    <col min="1283" max="1283" width="16.5703125" customWidth="1"/>
    <col min="1284" max="1284" width="13.42578125" customWidth="1"/>
    <col min="1285" max="1285" width="14.42578125" customWidth="1"/>
    <col min="1290" max="1290" width="11.85546875" customWidth="1"/>
    <col min="1291" max="1291" width="22.85546875" customWidth="1"/>
    <col min="1537" max="1537" width="8.28515625" customWidth="1"/>
    <col min="1538" max="1538" width="35.5703125" customWidth="1"/>
    <col min="1539" max="1539" width="16.5703125" customWidth="1"/>
    <col min="1540" max="1540" width="13.42578125" customWidth="1"/>
    <col min="1541" max="1541" width="14.42578125" customWidth="1"/>
    <col min="1546" max="1546" width="11.85546875" customWidth="1"/>
    <col min="1547" max="1547" width="22.85546875" customWidth="1"/>
    <col min="1793" max="1793" width="8.28515625" customWidth="1"/>
    <col min="1794" max="1794" width="35.5703125" customWidth="1"/>
    <col min="1795" max="1795" width="16.5703125" customWidth="1"/>
    <col min="1796" max="1796" width="13.42578125" customWidth="1"/>
    <col min="1797" max="1797" width="14.42578125" customWidth="1"/>
    <col min="1802" max="1802" width="11.85546875" customWidth="1"/>
    <col min="1803" max="1803" width="22.85546875" customWidth="1"/>
    <col min="2049" max="2049" width="8.28515625" customWidth="1"/>
    <col min="2050" max="2050" width="35.5703125" customWidth="1"/>
    <col min="2051" max="2051" width="16.5703125" customWidth="1"/>
    <col min="2052" max="2052" width="13.42578125" customWidth="1"/>
    <col min="2053" max="2053" width="14.42578125" customWidth="1"/>
    <col min="2058" max="2058" width="11.85546875" customWidth="1"/>
    <col min="2059" max="2059" width="22.85546875" customWidth="1"/>
    <col min="2305" max="2305" width="8.28515625" customWidth="1"/>
    <col min="2306" max="2306" width="35.5703125" customWidth="1"/>
    <col min="2307" max="2307" width="16.5703125" customWidth="1"/>
    <col min="2308" max="2308" width="13.42578125" customWidth="1"/>
    <col min="2309" max="2309" width="14.42578125" customWidth="1"/>
    <col min="2314" max="2314" width="11.85546875" customWidth="1"/>
    <col min="2315" max="2315" width="22.85546875" customWidth="1"/>
    <col min="2561" max="2561" width="8.28515625" customWidth="1"/>
    <col min="2562" max="2562" width="35.5703125" customWidth="1"/>
    <col min="2563" max="2563" width="16.5703125" customWidth="1"/>
    <col min="2564" max="2564" width="13.42578125" customWidth="1"/>
    <col min="2565" max="2565" width="14.42578125" customWidth="1"/>
    <col min="2570" max="2570" width="11.85546875" customWidth="1"/>
    <col min="2571" max="2571" width="22.85546875" customWidth="1"/>
    <col min="2817" max="2817" width="8.28515625" customWidth="1"/>
    <col min="2818" max="2818" width="35.5703125" customWidth="1"/>
    <col min="2819" max="2819" width="16.5703125" customWidth="1"/>
    <col min="2820" max="2820" width="13.42578125" customWidth="1"/>
    <col min="2821" max="2821" width="14.42578125" customWidth="1"/>
    <col min="2826" max="2826" width="11.85546875" customWidth="1"/>
    <col min="2827" max="2827" width="22.85546875" customWidth="1"/>
    <col min="3073" max="3073" width="8.28515625" customWidth="1"/>
    <col min="3074" max="3074" width="35.5703125" customWidth="1"/>
    <col min="3075" max="3075" width="16.5703125" customWidth="1"/>
    <col min="3076" max="3076" width="13.42578125" customWidth="1"/>
    <col min="3077" max="3077" width="14.42578125" customWidth="1"/>
    <col min="3082" max="3082" width="11.85546875" customWidth="1"/>
    <col min="3083" max="3083" width="22.85546875" customWidth="1"/>
    <col min="3329" max="3329" width="8.28515625" customWidth="1"/>
    <col min="3330" max="3330" width="35.5703125" customWidth="1"/>
    <col min="3331" max="3331" width="16.5703125" customWidth="1"/>
    <col min="3332" max="3332" width="13.42578125" customWidth="1"/>
    <col min="3333" max="3333" width="14.42578125" customWidth="1"/>
    <col min="3338" max="3338" width="11.85546875" customWidth="1"/>
    <col min="3339" max="3339" width="22.85546875" customWidth="1"/>
    <col min="3585" max="3585" width="8.28515625" customWidth="1"/>
    <col min="3586" max="3586" width="35.5703125" customWidth="1"/>
    <col min="3587" max="3587" width="16.5703125" customWidth="1"/>
    <col min="3588" max="3588" width="13.42578125" customWidth="1"/>
    <col min="3589" max="3589" width="14.42578125" customWidth="1"/>
    <col min="3594" max="3594" width="11.85546875" customWidth="1"/>
    <col min="3595" max="3595" width="22.85546875" customWidth="1"/>
    <col min="3841" max="3841" width="8.28515625" customWidth="1"/>
    <col min="3842" max="3842" width="35.5703125" customWidth="1"/>
    <col min="3843" max="3843" width="16.5703125" customWidth="1"/>
    <col min="3844" max="3844" width="13.42578125" customWidth="1"/>
    <col min="3845" max="3845" width="14.42578125" customWidth="1"/>
    <col min="3850" max="3850" width="11.85546875" customWidth="1"/>
    <col min="3851" max="3851" width="22.85546875" customWidth="1"/>
    <col min="4097" max="4097" width="8.28515625" customWidth="1"/>
    <col min="4098" max="4098" width="35.5703125" customWidth="1"/>
    <col min="4099" max="4099" width="16.5703125" customWidth="1"/>
    <col min="4100" max="4100" width="13.42578125" customWidth="1"/>
    <col min="4101" max="4101" width="14.42578125" customWidth="1"/>
    <col min="4106" max="4106" width="11.85546875" customWidth="1"/>
    <col min="4107" max="4107" width="22.85546875" customWidth="1"/>
    <col min="4353" max="4353" width="8.28515625" customWidth="1"/>
    <col min="4354" max="4354" width="35.5703125" customWidth="1"/>
    <col min="4355" max="4355" width="16.5703125" customWidth="1"/>
    <col min="4356" max="4356" width="13.42578125" customWidth="1"/>
    <col min="4357" max="4357" width="14.42578125" customWidth="1"/>
    <col min="4362" max="4362" width="11.85546875" customWidth="1"/>
    <col min="4363" max="4363" width="22.85546875" customWidth="1"/>
    <col min="4609" max="4609" width="8.28515625" customWidth="1"/>
    <col min="4610" max="4610" width="35.5703125" customWidth="1"/>
    <col min="4611" max="4611" width="16.5703125" customWidth="1"/>
    <col min="4612" max="4612" width="13.42578125" customWidth="1"/>
    <col min="4613" max="4613" width="14.42578125" customWidth="1"/>
    <col min="4618" max="4618" width="11.85546875" customWidth="1"/>
    <col min="4619" max="4619" width="22.85546875" customWidth="1"/>
    <col min="4865" max="4865" width="8.28515625" customWidth="1"/>
    <col min="4866" max="4866" width="35.5703125" customWidth="1"/>
    <col min="4867" max="4867" width="16.5703125" customWidth="1"/>
    <col min="4868" max="4868" width="13.42578125" customWidth="1"/>
    <col min="4869" max="4869" width="14.42578125" customWidth="1"/>
    <col min="4874" max="4874" width="11.85546875" customWidth="1"/>
    <col min="4875" max="4875" width="22.85546875" customWidth="1"/>
    <col min="5121" max="5121" width="8.28515625" customWidth="1"/>
    <col min="5122" max="5122" width="35.5703125" customWidth="1"/>
    <col min="5123" max="5123" width="16.5703125" customWidth="1"/>
    <col min="5124" max="5124" width="13.42578125" customWidth="1"/>
    <col min="5125" max="5125" width="14.42578125" customWidth="1"/>
    <col min="5130" max="5130" width="11.85546875" customWidth="1"/>
    <col min="5131" max="5131" width="22.85546875" customWidth="1"/>
    <col min="5377" max="5377" width="8.28515625" customWidth="1"/>
    <col min="5378" max="5378" width="35.5703125" customWidth="1"/>
    <col min="5379" max="5379" width="16.5703125" customWidth="1"/>
    <col min="5380" max="5380" width="13.42578125" customWidth="1"/>
    <col min="5381" max="5381" width="14.42578125" customWidth="1"/>
    <col min="5386" max="5386" width="11.85546875" customWidth="1"/>
    <col min="5387" max="5387" width="22.85546875" customWidth="1"/>
    <col min="5633" max="5633" width="8.28515625" customWidth="1"/>
    <col min="5634" max="5634" width="35.5703125" customWidth="1"/>
    <col min="5635" max="5635" width="16.5703125" customWidth="1"/>
    <col min="5636" max="5636" width="13.42578125" customWidth="1"/>
    <col min="5637" max="5637" width="14.42578125" customWidth="1"/>
    <col min="5642" max="5642" width="11.85546875" customWidth="1"/>
    <col min="5643" max="5643" width="22.85546875" customWidth="1"/>
    <col min="5889" max="5889" width="8.28515625" customWidth="1"/>
    <col min="5890" max="5890" width="35.5703125" customWidth="1"/>
    <col min="5891" max="5891" width="16.5703125" customWidth="1"/>
    <col min="5892" max="5892" width="13.42578125" customWidth="1"/>
    <col min="5893" max="5893" width="14.42578125" customWidth="1"/>
    <col min="5898" max="5898" width="11.85546875" customWidth="1"/>
    <col min="5899" max="5899" width="22.85546875" customWidth="1"/>
    <col min="6145" max="6145" width="8.28515625" customWidth="1"/>
    <col min="6146" max="6146" width="35.5703125" customWidth="1"/>
    <col min="6147" max="6147" width="16.5703125" customWidth="1"/>
    <col min="6148" max="6148" width="13.42578125" customWidth="1"/>
    <col min="6149" max="6149" width="14.42578125" customWidth="1"/>
    <col min="6154" max="6154" width="11.85546875" customWidth="1"/>
    <col min="6155" max="6155" width="22.85546875" customWidth="1"/>
    <col min="6401" max="6401" width="8.28515625" customWidth="1"/>
    <col min="6402" max="6402" width="35.5703125" customWidth="1"/>
    <col min="6403" max="6403" width="16.5703125" customWidth="1"/>
    <col min="6404" max="6404" width="13.42578125" customWidth="1"/>
    <col min="6405" max="6405" width="14.42578125" customWidth="1"/>
    <col min="6410" max="6410" width="11.85546875" customWidth="1"/>
    <col min="6411" max="6411" width="22.85546875" customWidth="1"/>
    <col min="6657" max="6657" width="8.28515625" customWidth="1"/>
    <col min="6658" max="6658" width="35.5703125" customWidth="1"/>
    <col min="6659" max="6659" width="16.5703125" customWidth="1"/>
    <col min="6660" max="6660" width="13.42578125" customWidth="1"/>
    <col min="6661" max="6661" width="14.42578125" customWidth="1"/>
    <col min="6666" max="6666" width="11.85546875" customWidth="1"/>
    <col min="6667" max="6667" width="22.85546875" customWidth="1"/>
    <col min="6913" max="6913" width="8.28515625" customWidth="1"/>
    <col min="6914" max="6914" width="35.5703125" customWidth="1"/>
    <col min="6915" max="6915" width="16.5703125" customWidth="1"/>
    <col min="6916" max="6916" width="13.42578125" customWidth="1"/>
    <col min="6917" max="6917" width="14.42578125" customWidth="1"/>
    <col min="6922" max="6922" width="11.85546875" customWidth="1"/>
    <col min="6923" max="6923" width="22.85546875" customWidth="1"/>
    <col min="7169" max="7169" width="8.28515625" customWidth="1"/>
    <col min="7170" max="7170" width="35.5703125" customWidth="1"/>
    <col min="7171" max="7171" width="16.5703125" customWidth="1"/>
    <col min="7172" max="7172" width="13.42578125" customWidth="1"/>
    <col min="7173" max="7173" width="14.42578125" customWidth="1"/>
    <col min="7178" max="7178" width="11.85546875" customWidth="1"/>
    <col min="7179" max="7179" width="22.85546875" customWidth="1"/>
    <col min="7425" max="7425" width="8.28515625" customWidth="1"/>
    <col min="7426" max="7426" width="35.5703125" customWidth="1"/>
    <col min="7427" max="7427" width="16.5703125" customWidth="1"/>
    <col min="7428" max="7428" width="13.42578125" customWidth="1"/>
    <col min="7429" max="7429" width="14.42578125" customWidth="1"/>
    <col min="7434" max="7434" width="11.85546875" customWidth="1"/>
    <col min="7435" max="7435" width="22.85546875" customWidth="1"/>
    <col min="7681" max="7681" width="8.28515625" customWidth="1"/>
    <col min="7682" max="7682" width="35.5703125" customWidth="1"/>
    <col min="7683" max="7683" width="16.5703125" customWidth="1"/>
    <col min="7684" max="7684" width="13.42578125" customWidth="1"/>
    <col min="7685" max="7685" width="14.42578125" customWidth="1"/>
    <col min="7690" max="7690" width="11.85546875" customWidth="1"/>
    <col min="7691" max="7691" width="22.85546875" customWidth="1"/>
    <col min="7937" max="7937" width="8.28515625" customWidth="1"/>
    <col min="7938" max="7938" width="35.5703125" customWidth="1"/>
    <col min="7939" max="7939" width="16.5703125" customWidth="1"/>
    <col min="7940" max="7940" width="13.42578125" customWidth="1"/>
    <col min="7941" max="7941" width="14.42578125" customWidth="1"/>
    <col min="7946" max="7946" width="11.85546875" customWidth="1"/>
    <col min="7947" max="7947" width="22.85546875" customWidth="1"/>
    <col min="8193" max="8193" width="8.28515625" customWidth="1"/>
    <col min="8194" max="8194" width="35.5703125" customWidth="1"/>
    <col min="8195" max="8195" width="16.5703125" customWidth="1"/>
    <col min="8196" max="8196" width="13.42578125" customWidth="1"/>
    <col min="8197" max="8197" width="14.42578125" customWidth="1"/>
    <col min="8202" max="8202" width="11.85546875" customWidth="1"/>
    <col min="8203" max="8203" width="22.85546875" customWidth="1"/>
    <col min="8449" max="8449" width="8.28515625" customWidth="1"/>
    <col min="8450" max="8450" width="35.5703125" customWidth="1"/>
    <col min="8451" max="8451" width="16.5703125" customWidth="1"/>
    <col min="8452" max="8452" width="13.42578125" customWidth="1"/>
    <col min="8453" max="8453" width="14.42578125" customWidth="1"/>
    <col min="8458" max="8458" width="11.85546875" customWidth="1"/>
    <col min="8459" max="8459" width="22.85546875" customWidth="1"/>
    <col min="8705" max="8705" width="8.28515625" customWidth="1"/>
    <col min="8706" max="8706" width="35.5703125" customWidth="1"/>
    <col min="8707" max="8707" width="16.5703125" customWidth="1"/>
    <col min="8708" max="8708" width="13.42578125" customWidth="1"/>
    <col min="8709" max="8709" width="14.42578125" customWidth="1"/>
    <col min="8714" max="8714" width="11.85546875" customWidth="1"/>
    <col min="8715" max="8715" width="22.85546875" customWidth="1"/>
    <col min="8961" max="8961" width="8.28515625" customWidth="1"/>
    <col min="8962" max="8962" width="35.5703125" customWidth="1"/>
    <col min="8963" max="8963" width="16.5703125" customWidth="1"/>
    <col min="8964" max="8964" width="13.42578125" customWidth="1"/>
    <col min="8965" max="8965" width="14.42578125" customWidth="1"/>
    <col min="8970" max="8970" width="11.85546875" customWidth="1"/>
    <col min="8971" max="8971" width="22.85546875" customWidth="1"/>
    <col min="9217" max="9217" width="8.28515625" customWidth="1"/>
    <col min="9218" max="9218" width="35.5703125" customWidth="1"/>
    <col min="9219" max="9219" width="16.5703125" customWidth="1"/>
    <col min="9220" max="9220" width="13.42578125" customWidth="1"/>
    <col min="9221" max="9221" width="14.42578125" customWidth="1"/>
    <col min="9226" max="9226" width="11.85546875" customWidth="1"/>
    <col min="9227" max="9227" width="22.85546875" customWidth="1"/>
    <col min="9473" max="9473" width="8.28515625" customWidth="1"/>
    <col min="9474" max="9474" width="35.5703125" customWidth="1"/>
    <col min="9475" max="9475" width="16.5703125" customWidth="1"/>
    <col min="9476" max="9476" width="13.42578125" customWidth="1"/>
    <col min="9477" max="9477" width="14.42578125" customWidth="1"/>
    <col min="9482" max="9482" width="11.85546875" customWidth="1"/>
    <col min="9483" max="9483" width="22.85546875" customWidth="1"/>
    <col min="9729" max="9729" width="8.28515625" customWidth="1"/>
    <col min="9730" max="9730" width="35.5703125" customWidth="1"/>
    <col min="9731" max="9731" width="16.5703125" customWidth="1"/>
    <col min="9732" max="9732" width="13.42578125" customWidth="1"/>
    <col min="9733" max="9733" width="14.42578125" customWidth="1"/>
    <col min="9738" max="9738" width="11.85546875" customWidth="1"/>
    <col min="9739" max="9739" width="22.85546875" customWidth="1"/>
    <col min="9985" max="9985" width="8.28515625" customWidth="1"/>
    <col min="9986" max="9986" width="35.5703125" customWidth="1"/>
    <col min="9987" max="9987" width="16.5703125" customWidth="1"/>
    <col min="9988" max="9988" width="13.42578125" customWidth="1"/>
    <col min="9989" max="9989" width="14.42578125" customWidth="1"/>
    <col min="9994" max="9994" width="11.85546875" customWidth="1"/>
    <col min="9995" max="9995" width="22.85546875" customWidth="1"/>
    <col min="10241" max="10241" width="8.28515625" customWidth="1"/>
    <col min="10242" max="10242" width="35.5703125" customWidth="1"/>
    <col min="10243" max="10243" width="16.5703125" customWidth="1"/>
    <col min="10244" max="10244" width="13.42578125" customWidth="1"/>
    <col min="10245" max="10245" width="14.42578125" customWidth="1"/>
    <col min="10250" max="10250" width="11.85546875" customWidth="1"/>
    <col min="10251" max="10251" width="22.85546875" customWidth="1"/>
    <col min="10497" max="10497" width="8.28515625" customWidth="1"/>
    <col min="10498" max="10498" width="35.5703125" customWidth="1"/>
    <col min="10499" max="10499" width="16.5703125" customWidth="1"/>
    <col min="10500" max="10500" width="13.42578125" customWidth="1"/>
    <col min="10501" max="10501" width="14.42578125" customWidth="1"/>
    <col min="10506" max="10506" width="11.85546875" customWidth="1"/>
    <col min="10507" max="10507" width="22.85546875" customWidth="1"/>
    <col min="10753" max="10753" width="8.28515625" customWidth="1"/>
    <col min="10754" max="10754" width="35.5703125" customWidth="1"/>
    <col min="10755" max="10755" width="16.5703125" customWidth="1"/>
    <col min="10756" max="10756" width="13.42578125" customWidth="1"/>
    <col min="10757" max="10757" width="14.42578125" customWidth="1"/>
    <col min="10762" max="10762" width="11.85546875" customWidth="1"/>
    <col min="10763" max="10763" width="22.85546875" customWidth="1"/>
    <col min="11009" max="11009" width="8.28515625" customWidth="1"/>
    <col min="11010" max="11010" width="35.5703125" customWidth="1"/>
    <col min="11011" max="11011" width="16.5703125" customWidth="1"/>
    <col min="11012" max="11012" width="13.42578125" customWidth="1"/>
    <col min="11013" max="11013" width="14.42578125" customWidth="1"/>
    <col min="11018" max="11018" width="11.85546875" customWidth="1"/>
    <col min="11019" max="11019" width="22.85546875" customWidth="1"/>
    <col min="11265" max="11265" width="8.28515625" customWidth="1"/>
    <col min="11266" max="11266" width="35.5703125" customWidth="1"/>
    <col min="11267" max="11267" width="16.5703125" customWidth="1"/>
    <col min="11268" max="11268" width="13.42578125" customWidth="1"/>
    <col min="11269" max="11269" width="14.42578125" customWidth="1"/>
    <col min="11274" max="11274" width="11.85546875" customWidth="1"/>
    <col min="11275" max="11275" width="22.85546875" customWidth="1"/>
    <col min="11521" max="11521" width="8.28515625" customWidth="1"/>
    <col min="11522" max="11522" width="35.5703125" customWidth="1"/>
    <col min="11523" max="11523" width="16.5703125" customWidth="1"/>
    <col min="11524" max="11524" width="13.42578125" customWidth="1"/>
    <col min="11525" max="11525" width="14.42578125" customWidth="1"/>
    <col min="11530" max="11530" width="11.85546875" customWidth="1"/>
    <col min="11531" max="11531" width="22.85546875" customWidth="1"/>
    <col min="11777" max="11777" width="8.28515625" customWidth="1"/>
    <col min="11778" max="11778" width="35.5703125" customWidth="1"/>
    <col min="11779" max="11779" width="16.5703125" customWidth="1"/>
    <col min="11780" max="11780" width="13.42578125" customWidth="1"/>
    <col min="11781" max="11781" width="14.42578125" customWidth="1"/>
    <col min="11786" max="11786" width="11.85546875" customWidth="1"/>
    <col min="11787" max="11787" width="22.85546875" customWidth="1"/>
    <col min="12033" max="12033" width="8.28515625" customWidth="1"/>
    <col min="12034" max="12034" width="35.5703125" customWidth="1"/>
    <col min="12035" max="12035" width="16.5703125" customWidth="1"/>
    <col min="12036" max="12036" width="13.42578125" customWidth="1"/>
    <col min="12037" max="12037" width="14.42578125" customWidth="1"/>
    <col min="12042" max="12042" width="11.85546875" customWidth="1"/>
    <col min="12043" max="12043" width="22.85546875" customWidth="1"/>
    <col min="12289" max="12289" width="8.28515625" customWidth="1"/>
    <col min="12290" max="12290" width="35.5703125" customWidth="1"/>
    <col min="12291" max="12291" width="16.5703125" customWidth="1"/>
    <col min="12292" max="12292" width="13.42578125" customWidth="1"/>
    <col min="12293" max="12293" width="14.42578125" customWidth="1"/>
    <col min="12298" max="12298" width="11.85546875" customWidth="1"/>
    <col min="12299" max="12299" width="22.85546875" customWidth="1"/>
    <col min="12545" max="12545" width="8.28515625" customWidth="1"/>
    <col min="12546" max="12546" width="35.5703125" customWidth="1"/>
    <col min="12547" max="12547" width="16.5703125" customWidth="1"/>
    <col min="12548" max="12548" width="13.42578125" customWidth="1"/>
    <col min="12549" max="12549" width="14.42578125" customWidth="1"/>
    <col min="12554" max="12554" width="11.85546875" customWidth="1"/>
    <col min="12555" max="12555" width="22.85546875" customWidth="1"/>
    <col min="12801" max="12801" width="8.28515625" customWidth="1"/>
    <col min="12802" max="12802" width="35.5703125" customWidth="1"/>
    <col min="12803" max="12803" width="16.5703125" customWidth="1"/>
    <col min="12804" max="12804" width="13.42578125" customWidth="1"/>
    <col min="12805" max="12805" width="14.42578125" customWidth="1"/>
    <col min="12810" max="12810" width="11.85546875" customWidth="1"/>
    <col min="12811" max="12811" width="22.85546875" customWidth="1"/>
    <col min="13057" max="13057" width="8.28515625" customWidth="1"/>
    <col min="13058" max="13058" width="35.5703125" customWidth="1"/>
    <col min="13059" max="13059" width="16.5703125" customWidth="1"/>
    <col min="13060" max="13060" width="13.42578125" customWidth="1"/>
    <col min="13061" max="13061" width="14.42578125" customWidth="1"/>
    <col min="13066" max="13066" width="11.85546875" customWidth="1"/>
    <col min="13067" max="13067" width="22.85546875" customWidth="1"/>
    <col min="13313" max="13313" width="8.28515625" customWidth="1"/>
    <col min="13314" max="13314" width="35.5703125" customWidth="1"/>
    <col min="13315" max="13315" width="16.5703125" customWidth="1"/>
    <col min="13316" max="13316" width="13.42578125" customWidth="1"/>
    <col min="13317" max="13317" width="14.42578125" customWidth="1"/>
    <col min="13322" max="13322" width="11.85546875" customWidth="1"/>
    <col min="13323" max="13323" width="22.85546875" customWidth="1"/>
    <col min="13569" max="13569" width="8.28515625" customWidth="1"/>
    <col min="13570" max="13570" width="35.5703125" customWidth="1"/>
    <col min="13571" max="13571" width="16.5703125" customWidth="1"/>
    <col min="13572" max="13572" width="13.42578125" customWidth="1"/>
    <col min="13573" max="13573" width="14.42578125" customWidth="1"/>
    <col min="13578" max="13578" width="11.85546875" customWidth="1"/>
    <col min="13579" max="13579" width="22.85546875" customWidth="1"/>
    <col min="13825" max="13825" width="8.28515625" customWidth="1"/>
    <col min="13826" max="13826" width="35.5703125" customWidth="1"/>
    <col min="13827" max="13827" width="16.5703125" customWidth="1"/>
    <col min="13828" max="13828" width="13.42578125" customWidth="1"/>
    <col min="13829" max="13829" width="14.42578125" customWidth="1"/>
    <col min="13834" max="13834" width="11.85546875" customWidth="1"/>
    <col min="13835" max="13835" width="22.85546875" customWidth="1"/>
    <col min="14081" max="14081" width="8.28515625" customWidth="1"/>
    <col min="14082" max="14082" width="35.5703125" customWidth="1"/>
    <col min="14083" max="14083" width="16.5703125" customWidth="1"/>
    <col min="14084" max="14084" width="13.42578125" customWidth="1"/>
    <col min="14085" max="14085" width="14.42578125" customWidth="1"/>
    <col min="14090" max="14090" width="11.85546875" customWidth="1"/>
    <col min="14091" max="14091" width="22.85546875" customWidth="1"/>
    <col min="14337" max="14337" width="8.28515625" customWidth="1"/>
    <col min="14338" max="14338" width="35.5703125" customWidth="1"/>
    <col min="14339" max="14339" width="16.5703125" customWidth="1"/>
    <col min="14340" max="14340" width="13.42578125" customWidth="1"/>
    <col min="14341" max="14341" width="14.42578125" customWidth="1"/>
    <col min="14346" max="14346" width="11.85546875" customWidth="1"/>
    <col min="14347" max="14347" width="22.85546875" customWidth="1"/>
    <col min="14593" max="14593" width="8.28515625" customWidth="1"/>
    <col min="14594" max="14594" width="35.5703125" customWidth="1"/>
    <col min="14595" max="14595" width="16.5703125" customWidth="1"/>
    <col min="14596" max="14596" width="13.42578125" customWidth="1"/>
    <col min="14597" max="14597" width="14.42578125" customWidth="1"/>
    <col min="14602" max="14602" width="11.85546875" customWidth="1"/>
    <col min="14603" max="14603" width="22.85546875" customWidth="1"/>
    <col min="14849" max="14849" width="8.28515625" customWidth="1"/>
    <col min="14850" max="14850" width="35.5703125" customWidth="1"/>
    <col min="14851" max="14851" width="16.5703125" customWidth="1"/>
    <col min="14852" max="14852" width="13.42578125" customWidth="1"/>
    <col min="14853" max="14853" width="14.42578125" customWidth="1"/>
    <col min="14858" max="14858" width="11.85546875" customWidth="1"/>
    <col min="14859" max="14859" width="22.85546875" customWidth="1"/>
    <col min="15105" max="15105" width="8.28515625" customWidth="1"/>
    <col min="15106" max="15106" width="35.5703125" customWidth="1"/>
    <col min="15107" max="15107" width="16.5703125" customWidth="1"/>
    <col min="15108" max="15108" width="13.42578125" customWidth="1"/>
    <col min="15109" max="15109" width="14.42578125" customWidth="1"/>
    <col min="15114" max="15114" width="11.85546875" customWidth="1"/>
    <col min="15115" max="15115" width="22.85546875" customWidth="1"/>
    <col min="15361" max="15361" width="8.28515625" customWidth="1"/>
    <col min="15362" max="15362" width="35.5703125" customWidth="1"/>
    <col min="15363" max="15363" width="16.5703125" customWidth="1"/>
    <col min="15364" max="15364" width="13.42578125" customWidth="1"/>
    <col min="15365" max="15365" width="14.42578125" customWidth="1"/>
    <col min="15370" max="15370" width="11.85546875" customWidth="1"/>
    <col min="15371" max="15371" width="22.85546875" customWidth="1"/>
    <col min="15617" max="15617" width="8.28515625" customWidth="1"/>
    <col min="15618" max="15618" width="35.5703125" customWidth="1"/>
    <col min="15619" max="15619" width="16.5703125" customWidth="1"/>
    <col min="15620" max="15620" width="13.42578125" customWidth="1"/>
    <col min="15621" max="15621" width="14.42578125" customWidth="1"/>
    <col min="15626" max="15626" width="11.85546875" customWidth="1"/>
    <col min="15627" max="15627" width="22.85546875" customWidth="1"/>
    <col min="15873" max="15873" width="8.28515625" customWidth="1"/>
    <col min="15874" max="15874" width="35.5703125" customWidth="1"/>
    <col min="15875" max="15875" width="16.5703125" customWidth="1"/>
    <col min="15876" max="15876" width="13.42578125" customWidth="1"/>
    <col min="15877" max="15877" width="14.42578125" customWidth="1"/>
    <col min="15882" max="15882" width="11.85546875" customWidth="1"/>
    <col min="15883" max="15883" width="22.85546875" customWidth="1"/>
    <col min="16129" max="16129" width="8.28515625" customWidth="1"/>
    <col min="16130" max="16130" width="35.5703125" customWidth="1"/>
    <col min="16131" max="16131" width="16.5703125" customWidth="1"/>
    <col min="16132" max="16132" width="13.42578125" customWidth="1"/>
    <col min="16133" max="16133" width="14.42578125" customWidth="1"/>
    <col min="16138" max="16138" width="11.85546875" customWidth="1"/>
    <col min="16139" max="16139" width="22.85546875" customWidth="1"/>
  </cols>
  <sheetData>
    <row r="1" spans="1:12">
      <c r="A1" s="2"/>
      <c r="B1" s="2"/>
      <c r="C1" s="2"/>
      <c r="D1" s="2"/>
      <c r="E1" s="2"/>
      <c r="F1" s="2"/>
      <c r="G1" s="2"/>
      <c r="H1" s="2"/>
      <c r="I1" s="3"/>
      <c r="J1" s="2"/>
      <c r="K1" s="3" t="s">
        <v>63</v>
      </c>
      <c r="L1" s="2"/>
    </row>
    <row r="2" spans="1:12">
      <c r="A2" s="2"/>
      <c r="B2" s="2"/>
      <c r="C2" s="2"/>
      <c r="D2" s="2"/>
      <c r="E2" s="2"/>
      <c r="F2" s="2"/>
      <c r="G2" s="2"/>
      <c r="H2" s="2"/>
      <c r="I2" s="3"/>
      <c r="J2" s="2"/>
      <c r="K2" s="3" t="s">
        <v>74</v>
      </c>
      <c r="L2" s="2"/>
    </row>
    <row r="3" spans="1:12">
      <c r="A3" s="2"/>
      <c r="B3" s="2"/>
      <c r="C3" s="2"/>
      <c r="D3" s="2"/>
      <c r="E3" s="2"/>
      <c r="F3" s="2"/>
      <c r="G3" s="2"/>
      <c r="H3" s="2"/>
      <c r="I3" s="3"/>
      <c r="J3" s="2"/>
      <c r="K3" s="3" t="s">
        <v>64</v>
      </c>
      <c r="L3" s="2"/>
    </row>
    <row r="4" spans="1:12">
      <c r="A4" s="2"/>
      <c r="B4" s="2"/>
      <c r="C4" s="2"/>
      <c r="D4" s="2"/>
      <c r="E4" s="2"/>
      <c r="F4" s="2"/>
      <c r="G4" s="2"/>
      <c r="H4" s="2"/>
      <c r="I4" s="3"/>
      <c r="J4" s="2"/>
      <c r="K4" s="3" t="s">
        <v>65</v>
      </c>
      <c r="L4" s="2"/>
    </row>
    <row r="5" spans="1:12">
      <c r="A5" s="2"/>
      <c r="B5" s="2"/>
      <c r="C5" s="2"/>
      <c r="D5" s="2"/>
      <c r="E5" s="2"/>
      <c r="F5" s="2"/>
      <c r="G5" s="2"/>
      <c r="H5" s="2"/>
      <c r="I5" s="3"/>
      <c r="J5" s="2"/>
      <c r="K5" s="3" t="s">
        <v>66</v>
      </c>
      <c r="L5" s="2"/>
    </row>
    <row r="6" spans="1:12">
      <c r="A6" s="2"/>
      <c r="B6" s="2"/>
      <c r="C6" s="2"/>
      <c r="D6" s="2"/>
      <c r="E6" s="2"/>
      <c r="F6" s="2"/>
      <c r="G6" s="2"/>
      <c r="H6" s="2"/>
      <c r="I6" s="3"/>
      <c r="J6" s="2"/>
      <c r="K6" s="3" t="s">
        <v>67</v>
      </c>
      <c r="L6" s="2"/>
    </row>
    <row r="7" spans="1:12">
      <c r="A7" s="2"/>
      <c r="B7" s="2"/>
      <c r="C7" s="2"/>
      <c r="D7" s="2"/>
      <c r="E7" s="2"/>
      <c r="F7" s="2"/>
      <c r="G7" s="2"/>
      <c r="H7" s="2"/>
      <c r="I7" s="3"/>
      <c r="J7" s="2"/>
      <c r="K7" s="3" t="s">
        <v>68</v>
      </c>
      <c r="L7" s="2"/>
    </row>
    <row r="8" spans="1:12">
      <c r="A8" s="2"/>
      <c r="B8" s="2"/>
      <c r="C8" s="2"/>
      <c r="D8" s="2"/>
      <c r="E8" s="2"/>
      <c r="F8" s="2"/>
      <c r="G8" s="2"/>
      <c r="H8" s="2"/>
      <c r="I8" s="3"/>
      <c r="J8" s="2"/>
      <c r="K8" s="3" t="s">
        <v>69</v>
      </c>
      <c r="L8" s="2"/>
    </row>
    <row r="9" spans="1:12">
      <c r="A9" s="2"/>
      <c r="B9" s="2"/>
      <c r="C9" s="2"/>
      <c r="D9" s="2"/>
      <c r="E9" s="2"/>
      <c r="F9" s="2"/>
      <c r="G9" s="2"/>
      <c r="H9" s="2"/>
      <c r="I9" s="3"/>
      <c r="J9" s="2"/>
      <c r="K9" s="3" t="s">
        <v>70</v>
      </c>
      <c r="L9" s="2"/>
    </row>
    <row r="10" spans="1:12">
      <c r="A10" s="2"/>
      <c r="B10" s="2"/>
      <c r="C10" s="2"/>
      <c r="D10" s="2"/>
      <c r="E10" s="2"/>
      <c r="F10" s="2"/>
      <c r="G10" s="2"/>
      <c r="H10" s="2"/>
      <c r="I10" s="3"/>
      <c r="J10" s="2"/>
      <c r="K10" s="3" t="s">
        <v>71</v>
      </c>
      <c r="L10" s="2"/>
    </row>
    <row r="11" spans="1:12">
      <c r="A11" s="2"/>
      <c r="B11" s="2"/>
      <c r="C11" s="2"/>
      <c r="D11" s="2"/>
      <c r="E11" s="2"/>
      <c r="F11" s="2"/>
      <c r="G11" s="2"/>
      <c r="H11" s="2"/>
      <c r="I11" s="3"/>
      <c r="J11" s="2"/>
      <c r="K11" s="3" t="s">
        <v>72</v>
      </c>
      <c r="L11" s="2"/>
    </row>
    <row r="12" spans="1:12">
      <c r="A12" s="2"/>
      <c r="B12" s="2"/>
      <c r="C12" s="2"/>
      <c r="D12" s="2"/>
      <c r="E12" s="2"/>
      <c r="F12" s="2"/>
      <c r="G12" s="2"/>
      <c r="H12" s="2"/>
      <c r="I12" s="3"/>
      <c r="J12" s="2"/>
      <c r="K12" s="3" t="s">
        <v>76</v>
      </c>
      <c r="L12" s="2"/>
    </row>
    <row r="13" spans="1:12">
      <c r="A13" s="2"/>
      <c r="B13" s="2"/>
      <c r="C13" s="2"/>
      <c r="D13" s="2"/>
      <c r="E13" s="2"/>
      <c r="F13" s="2"/>
      <c r="G13" s="2"/>
      <c r="H13" s="2"/>
      <c r="I13" s="3"/>
      <c r="J13" s="2"/>
      <c r="K13" s="3" t="s">
        <v>87</v>
      </c>
      <c r="L13" s="2"/>
    </row>
    <row r="14" spans="1:12">
      <c r="A14" s="2"/>
      <c r="B14" s="2"/>
      <c r="C14" s="2"/>
      <c r="D14" s="2"/>
      <c r="E14" s="2"/>
      <c r="F14" s="2"/>
      <c r="G14" s="2"/>
      <c r="H14" s="2"/>
      <c r="I14" s="3"/>
      <c r="J14" s="2"/>
      <c r="K14" s="3" t="s">
        <v>88</v>
      </c>
      <c r="L14" s="2"/>
    </row>
    <row r="15" spans="1:12">
      <c r="A15" s="2"/>
      <c r="B15" s="2"/>
      <c r="C15" s="2"/>
      <c r="D15" s="2"/>
      <c r="E15" s="2"/>
      <c r="F15" s="2"/>
      <c r="G15" s="2"/>
      <c r="H15" s="2"/>
      <c r="I15" s="3"/>
      <c r="J15" s="2"/>
      <c r="K15" s="3" t="s">
        <v>92</v>
      </c>
      <c r="L15" s="2"/>
    </row>
    <row r="16" spans="1:12" ht="33.75" customHeight="1">
      <c r="A16" s="44" t="s">
        <v>42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2"/>
    </row>
    <row r="17" spans="1:16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6" ht="42.75" customHeight="1">
      <c r="A18" s="45" t="s">
        <v>0</v>
      </c>
      <c r="B18" s="45" t="s">
        <v>1</v>
      </c>
      <c r="C18" s="45" t="s">
        <v>2</v>
      </c>
      <c r="D18" s="45" t="s">
        <v>3</v>
      </c>
      <c r="E18" s="45" t="s">
        <v>4</v>
      </c>
      <c r="F18" s="45" t="s">
        <v>5</v>
      </c>
      <c r="G18" s="45"/>
      <c r="H18" s="45"/>
      <c r="I18" s="45"/>
      <c r="J18" s="45" t="s">
        <v>6</v>
      </c>
      <c r="K18" s="45" t="s">
        <v>7</v>
      </c>
      <c r="L18" s="4"/>
      <c r="M18" s="1"/>
      <c r="N18" s="1"/>
      <c r="O18" s="1"/>
      <c r="P18" s="1"/>
    </row>
    <row r="19" spans="1:16" ht="37.5" customHeight="1">
      <c r="A19" s="45"/>
      <c r="B19" s="45"/>
      <c r="C19" s="45"/>
      <c r="D19" s="45"/>
      <c r="E19" s="45"/>
      <c r="F19" s="5">
        <v>2013</v>
      </c>
      <c r="G19" s="5">
        <v>2014</v>
      </c>
      <c r="H19" s="5">
        <v>2015</v>
      </c>
      <c r="I19" s="5">
        <v>2016</v>
      </c>
      <c r="J19" s="45"/>
      <c r="K19" s="45"/>
      <c r="L19" s="4"/>
      <c r="M19" s="1"/>
      <c r="N19" s="1"/>
      <c r="O19" s="1"/>
      <c r="P19" s="1"/>
    </row>
    <row r="20" spans="1:16">
      <c r="A20" s="6">
        <v>1</v>
      </c>
      <c r="B20" s="6">
        <v>2</v>
      </c>
      <c r="C20" s="6">
        <v>3</v>
      </c>
      <c r="D20" s="6">
        <v>4</v>
      </c>
      <c r="E20" s="6">
        <v>5</v>
      </c>
      <c r="F20" s="7">
        <v>6</v>
      </c>
      <c r="G20" s="7">
        <v>7</v>
      </c>
      <c r="H20" s="7">
        <v>8</v>
      </c>
      <c r="I20" s="7">
        <v>9</v>
      </c>
      <c r="J20" s="6">
        <v>10</v>
      </c>
      <c r="K20" s="6">
        <v>11</v>
      </c>
      <c r="L20" s="4"/>
      <c r="M20" s="1"/>
      <c r="N20" s="1"/>
      <c r="O20" s="1"/>
      <c r="P20" s="1"/>
    </row>
    <row r="21" spans="1:16" ht="18.75">
      <c r="A21" s="46" t="s">
        <v>8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"/>
      <c r="M21" s="1"/>
      <c r="N21" s="1"/>
      <c r="O21" s="1"/>
      <c r="P21" s="1"/>
    </row>
    <row r="22" spans="1:16" ht="19.5" customHeight="1">
      <c r="A22" s="47" t="s">
        <v>9</v>
      </c>
      <c r="B22" s="48" t="s">
        <v>10</v>
      </c>
      <c r="C22" s="49" t="s">
        <v>18</v>
      </c>
      <c r="D22" s="49" t="s">
        <v>32</v>
      </c>
      <c r="E22" s="8" t="s">
        <v>11</v>
      </c>
      <c r="F22" s="9"/>
      <c r="G22" s="9"/>
      <c r="H22" s="9">
        <v>0</v>
      </c>
      <c r="I22" s="9">
        <v>0</v>
      </c>
      <c r="J22" s="9">
        <f>SUM(F22:I22)</f>
        <v>0</v>
      </c>
      <c r="K22" s="50" t="s">
        <v>12</v>
      </c>
      <c r="L22" s="4"/>
      <c r="M22" s="1"/>
      <c r="N22" s="1"/>
      <c r="O22" s="1"/>
      <c r="P22" s="1"/>
    </row>
    <row r="23" spans="1:16" ht="16.5" customHeight="1">
      <c r="A23" s="47"/>
      <c r="B23" s="48"/>
      <c r="C23" s="49"/>
      <c r="D23" s="49"/>
      <c r="E23" s="8" t="s">
        <v>13</v>
      </c>
      <c r="F23" s="9"/>
      <c r="G23" s="9"/>
      <c r="H23" s="9">
        <v>620</v>
      </c>
      <c r="I23" s="9">
        <v>620</v>
      </c>
      <c r="J23" s="9">
        <f>SUM(F23:I23)</f>
        <v>1240</v>
      </c>
      <c r="K23" s="51"/>
      <c r="L23" s="4"/>
      <c r="M23" s="1"/>
      <c r="N23" s="1"/>
      <c r="O23" s="1"/>
      <c r="P23" s="1"/>
    </row>
    <row r="24" spans="1:16" ht="29.25" customHeight="1">
      <c r="A24" s="47"/>
      <c r="B24" s="48"/>
      <c r="C24" s="49"/>
      <c r="D24" s="49"/>
      <c r="E24" s="8" t="s">
        <v>14</v>
      </c>
      <c r="F24" s="9"/>
      <c r="G24" s="9"/>
      <c r="H24" s="9">
        <v>0</v>
      </c>
      <c r="I24" s="9">
        <v>0</v>
      </c>
      <c r="J24" s="9">
        <f>SUM(F24:I24)</f>
        <v>0</v>
      </c>
      <c r="K24" s="51"/>
      <c r="L24" s="4"/>
      <c r="M24" s="1"/>
      <c r="N24" s="1"/>
      <c r="O24" s="1"/>
      <c r="P24" s="1"/>
    </row>
    <row r="25" spans="1:16" ht="16.5" customHeight="1">
      <c r="A25" s="47"/>
      <c r="B25" s="48"/>
      <c r="C25" s="49"/>
      <c r="D25" s="49"/>
      <c r="E25" s="10" t="s">
        <v>15</v>
      </c>
      <c r="F25" s="11">
        <f>SUM(F22:F24)</f>
        <v>0</v>
      </c>
      <c r="G25" s="11">
        <f>SUM(G22:G24)</f>
        <v>0</v>
      </c>
      <c r="H25" s="11">
        <f>SUM(H22:H24)</f>
        <v>620</v>
      </c>
      <c r="I25" s="11">
        <f>SUM(I22:I24)</f>
        <v>620</v>
      </c>
      <c r="J25" s="11">
        <f>SUM(F25:I25)</f>
        <v>1240</v>
      </c>
      <c r="K25" s="52"/>
      <c r="L25" s="4"/>
      <c r="M25" s="1"/>
      <c r="N25" s="1"/>
      <c r="O25" s="1"/>
      <c r="P25" s="1"/>
    </row>
    <row r="26" spans="1:16" ht="15.75" customHeight="1">
      <c r="A26" s="47" t="s">
        <v>16</v>
      </c>
      <c r="B26" s="48" t="s">
        <v>17</v>
      </c>
      <c r="C26" s="49" t="s">
        <v>18</v>
      </c>
      <c r="D26" s="49" t="s">
        <v>32</v>
      </c>
      <c r="E26" s="8" t="s">
        <v>11</v>
      </c>
      <c r="F26" s="9"/>
      <c r="G26" s="9"/>
      <c r="H26" s="9">
        <v>0</v>
      </c>
      <c r="I26" s="9">
        <v>0</v>
      </c>
      <c r="J26" s="9">
        <f t="shared" ref="J26:J44" si="0">SUM(G26:I26)</f>
        <v>0</v>
      </c>
      <c r="K26" s="50" t="s">
        <v>19</v>
      </c>
      <c r="L26" s="4"/>
      <c r="M26" s="1"/>
      <c r="N26" s="1"/>
      <c r="O26" s="1"/>
      <c r="P26" s="1"/>
    </row>
    <row r="27" spans="1:16" ht="16.5" customHeight="1">
      <c r="A27" s="47"/>
      <c r="B27" s="48"/>
      <c r="C27" s="49"/>
      <c r="D27" s="49"/>
      <c r="E27" s="8" t="s">
        <v>13</v>
      </c>
      <c r="F27" s="9"/>
      <c r="G27" s="9"/>
      <c r="H27" s="9">
        <v>0</v>
      </c>
      <c r="I27" s="9">
        <v>0</v>
      </c>
      <c r="J27" s="9">
        <f t="shared" si="0"/>
        <v>0</v>
      </c>
      <c r="K27" s="51"/>
      <c r="L27" s="4"/>
      <c r="M27" s="1"/>
      <c r="N27" s="1"/>
      <c r="O27" s="1"/>
      <c r="P27" s="1"/>
    </row>
    <row r="28" spans="1:16" ht="30">
      <c r="A28" s="47"/>
      <c r="B28" s="48"/>
      <c r="C28" s="49"/>
      <c r="D28" s="49"/>
      <c r="E28" s="8" t="s">
        <v>14</v>
      </c>
      <c r="F28" s="9"/>
      <c r="G28" s="9"/>
      <c r="H28" s="9">
        <v>0</v>
      </c>
      <c r="I28" s="9">
        <v>0</v>
      </c>
      <c r="J28" s="9">
        <f t="shared" si="0"/>
        <v>0</v>
      </c>
      <c r="K28" s="51"/>
      <c r="L28" s="4"/>
      <c r="M28" s="1"/>
      <c r="N28" s="1"/>
      <c r="O28" s="1"/>
      <c r="P28" s="1"/>
    </row>
    <row r="29" spans="1:16">
      <c r="A29" s="47"/>
      <c r="B29" s="48"/>
      <c r="C29" s="49"/>
      <c r="D29" s="49"/>
      <c r="E29" s="10" t="s">
        <v>15</v>
      </c>
      <c r="F29" s="11">
        <f>SUM(F26:F28)</f>
        <v>0</v>
      </c>
      <c r="G29" s="11">
        <f>SUM(G26:G28)</f>
        <v>0</v>
      </c>
      <c r="H29" s="11">
        <f>SUM(H26:H28)</f>
        <v>0</v>
      </c>
      <c r="I29" s="11">
        <f>SUM(I26:I28)</f>
        <v>0</v>
      </c>
      <c r="J29" s="11">
        <f t="shared" si="0"/>
        <v>0</v>
      </c>
      <c r="K29" s="52"/>
      <c r="L29" s="4"/>
      <c r="M29" s="1"/>
      <c r="N29" s="1"/>
      <c r="O29" s="1"/>
      <c r="P29" s="1"/>
    </row>
    <row r="30" spans="1:16" ht="14.25" customHeight="1">
      <c r="A30" s="47" t="s">
        <v>20</v>
      </c>
      <c r="B30" s="53" t="s">
        <v>21</v>
      </c>
      <c r="C30" s="49" t="s">
        <v>18</v>
      </c>
      <c r="D30" s="49" t="s">
        <v>32</v>
      </c>
      <c r="E30" s="8" t="s">
        <v>11</v>
      </c>
      <c r="F30" s="9"/>
      <c r="G30" s="9"/>
      <c r="H30" s="9">
        <v>0</v>
      </c>
      <c r="I30" s="9">
        <v>0</v>
      </c>
      <c r="J30" s="12">
        <f t="shared" si="0"/>
        <v>0</v>
      </c>
      <c r="K30" s="54" t="s">
        <v>19</v>
      </c>
      <c r="L30" s="2"/>
    </row>
    <row r="31" spans="1:16" ht="14.25" customHeight="1">
      <c r="A31" s="47"/>
      <c r="B31" s="53"/>
      <c r="C31" s="49"/>
      <c r="D31" s="49"/>
      <c r="E31" s="8" t="s">
        <v>13</v>
      </c>
      <c r="F31" s="9"/>
      <c r="G31" s="9"/>
      <c r="H31" s="9">
        <v>0</v>
      </c>
      <c r="I31" s="9">
        <v>0</v>
      </c>
      <c r="J31" s="12">
        <f t="shared" si="0"/>
        <v>0</v>
      </c>
      <c r="K31" s="33"/>
      <c r="L31" s="2"/>
    </row>
    <row r="32" spans="1:16" ht="30">
      <c r="A32" s="47"/>
      <c r="B32" s="53"/>
      <c r="C32" s="49"/>
      <c r="D32" s="49"/>
      <c r="E32" s="8" t="s">
        <v>14</v>
      </c>
      <c r="F32" s="9"/>
      <c r="G32" s="9"/>
      <c r="H32" s="9">
        <v>0</v>
      </c>
      <c r="I32" s="9">
        <v>0</v>
      </c>
      <c r="J32" s="12">
        <f t="shared" si="0"/>
        <v>0</v>
      </c>
      <c r="K32" s="33"/>
      <c r="L32" s="2"/>
    </row>
    <row r="33" spans="1:12" ht="17.25" customHeight="1">
      <c r="A33" s="47"/>
      <c r="B33" s="53"/>
      <c r="C33" s="49"/>
      <c r="D33" s="49"/>
      <c r="E33" s="10" t="s">
        <v>15</v>
      </c>
      <c r="F33" s="13">
        <v>0</v>
      </c>
      <c r="G33" s="14">
        <f>SUM(G30:G32)</f>
        <v>0</v>
      </c>
      <c r="H33" s="14">
        <f>SUM(H30:H32)</f>
        <v>0</v>
      </c>
      <c r="I33" s="11">
        <f>SUM(I30:I32)</f>
        <v>0</v>
      </c>
      <c r="J33" s="15">
        <f t="shared" si="0"/>
        <v>0</v>
      </c>
      <c r="K33" s="34"/>
      <c r="L33" s="2"/>
    </row>
    <row r="34" spans="1:12" ht="15.75" customHeight="1">
      <c r="A34" s="47" t="s">
        <v>22</v>
      </c>
      <c r="B34" s="63" t="s">
        <v>23</v>
      </c>
      <c r="C34" s="49" t="s">
        <v>18</v>
      </c>
      <c r="D34" s="64" t="s">
        <v>32</v>
      </c>
      <c r="E34" s="8" t="s">
        <v>11</v>
      </c>
      <c r="F34" s="9"/>
      <c r="G34" s="9"/>
      <c r="H34" s="9">
        <v>0</v>
      </c>
      <c r="I34" s="9">
        <v>0</v>
      </c>
      <c r="J34" s="12">
        <f t="shared" si="0"/>
        <v>0</v>
      </c>
      <c r="K34" s="54" t="s">
        <v>19</v>
      </c>
      <c r="L34" s="2"/>
    </row>
    <row r="35" spans="1:12">
      <c r="A35" s="47"/>
      <c r="B35" s="63"/>
      <c r="C35" s="49"/>
      <c r="D35" s="49"/>
      <c r="E35" s="8" t="s">
        <v>13</v>
      </c>
      <c r="F35" s="9"/>
      <c r="G35" s="9"/>
      <c r="H35" s="9">
        <v>0</v>
      </c>
      <c r="I35" s="9">
        <v>0</v>
      </c>
      <c r="J35" s="12">
        <f t="shared" si="0"/>
        <v>0</v>
      </c>
      <c r="K35" s="33"/>
      <c r="L35" s="2"/>
    </row>
    <row r="36" spans="1:12" ht="30">
      <c r="A36" s="47"/>
      <c r="B36" s="63"/>
      <c r="C36" s="49"/>
      <c r="D36" s="49"/>
      <c r="E36" s="8" t="s">
        <v>14</v>
      </c>
      <c r="F36" s="9"/>
      <c r="G36" s="9"/>
      <c r="H36" s="9">
        <v>0</v>
      </c>
      <c r="I36" s="9">
        <v>0</v>
      </c>
      <c r="J36" s="12">
        <f t="shared" si="0"/>
        <v>0</v>
      </c>
      <c r="K36" s="33"/>
      <c r="L36" s="2"/>
    </row>
    <row r="37" spans="1:12">
      <c r="A37" s="47"/>
      <c r="B37" s="63"/>
      <c r="C37" s="49"/>
      <c r="D37" s="49"/>
      <c r="E37" s="10" t="s">
        <v>15</v>
      </c>
      <c r="F37" s="13">
        <v>0</v>
      </c>
      <c r="G37" s="13">
        <f>SUM(G34:G36)</f>
        <v>0</v>
      </c>
      <c r="H37" s="13">
        <f>SUM(H34:H36)</f>
        <v>0</v>
      </c>
      <c r="I37" s="14">
        <f>SUM(I34:I36)</f>
        <v>0</v>
      </c>
      <c r="J37" s="15">
        <f t="shared" si="0"/>
        <v>0</v>
      </c>
      <c r="K37" s="34"/>
      <c r="L37" s="2"/>
    </row>
    <row r="38" spans="1:12">
      <c r="A38" s="55" t="s">
        <v>43</v>
      </c>
      <c r="B38" s="56" t="s">
        <v>44</v>
      </c>
      <c r="C38" s="58" t="s">
        <v>45</v>
      </c>
      <c r="D38" s="59" t="s">
        <v>46</v>
      </c>
      <c r="E38" s="16" t="s">
        <v>11</v>
      </c>
      <c r="F38" s="17"/>
      <c r="G38" s="17"/>
      <c r="H38" s="17"/>
      <c r="I38" s="17"/>
      <c r="J38" s="18"/>
      <c r="K38" s="60" t="s">
        <v>19</v>
      </c>
      <c r="L38" s="2"/>
    </row>
    <row r="39" spans="1:12">
      <c r="A39" s="55"/>
      <c r="B39" s="57"/>
      <c r="C39" s="58"/>
      <c r="D39" s="58"/>
      <c r="E39" s="16" t="s">
        <v>13</v>
      </c>
      <c r="F39" s="17">
        <v>52</v>
      </c>
      <c r="G39" s="17"/>
      <c r="H39" s="17"/>
      <c r="I39" s="17"/>
      <c r="J39" s="18">
        <v>52</v>
      </c>
      <c r="K39" s="61"/>
      <c r="L39" s="2"/>
    </row>
    <row r="40" spans="1:12" ht="30">
      <c r="A40" s="55"/>
      <c r="B40" s="57"/>
      <c r="C40" s="58"/>
      <c r="D40" s="58"/>
      <c r="E40" s="16" t="s">
        <v>14</v>
      </c>
      <c r="F40" s="17"/>
      <c r="G40" s="17"/>
      <c r="H40" s="17"/>
      <c r="I40" s="17"/>
      <c r="J40" s="18"/>
      <c r="K40" s="61"/>
      <c r="L40" s="2"/>
    </row>
    <row r="41" spans="1:12">
      <c r="A41" s="55"/>
      <c r="B41" s="57"/>
      <c r="C41" s="58"/>
      <c r="D41" s="58"/>
      <c r="E41" s="19" t="s">
        <v>15</v>
      </c>
      <c r="F41" s="20">
        <v>52</v>
      </c>
      <c r="G41" s="20">
        <f>SUM(G38:G40)</f>
        <v>0</v>
      </c>
      <c r="H41" s="20">
        <f>SUM(H38:H40)</f>
        <v>0</v>
      </c>
      <c r="I41" s="20">
        <f>SUM(I38:I40)</f>
        <v>0</v>
      </c>
      <c r="J41" s="21">
        <v>52</v>
      </c>
      <c r="K41" s="62"/>
      <c r="L41" s="2"/>
    </row>
    <row r="42" spans="1:12">
      <c r="A42" s="65" t="s">
        <v>24</v>
      </c>
      <c r="B42" s="65"/>
      <c r="C42" s="65"/>
      <c r="D42" s="65"/>
      <c r="E42" s="8" t="s">
        <v>11</v>
      </c>
      <c r="F42" s="9"/>
      <c r="G42" s="9"/>
      <c r="H42" s="9">
        <f t="shared" ref="H42:I44" si="1">H22+H26</f>
        <v>0</v>
      </c>
      <c r="I42" s="9">
        <f t="shared" si="1"/>
        <v>0</v>
      </c>
      <c r="J42" s="9">
        <f t="shared" si="0"/>
        <v>0</v>
      </c>
      <c r="K42" s="32"/>
      <c r="L42" s="2"/>
    </row>
    <row r="43" spans="1:12">
      <c r="A43" s="65"/>
      <c r="B43" s="65"/>
      <c r="C43" s="65"/>
      <c r="D43" s="65"/>
      <c r="E43" s="8" t="s">
        <v>13</v>
      </c>
      <c r="F43" s="9">
        <v>52</v>
      </c>
      <c r="G43" s="9">
        <v>0</v>
      </c>
      <c r="H43" s="9">
        <f t="shared" si="1"/>
        <v>620</v>
      </c>
      <c r="I43" s="9">
        <f t="shared" si="1"/>
        <v>620</v>
      </c>
      <c r="J43" s="9">
        <f>SUM(F43:I43)</f>
        <v>1292</v>
      </c>
      <c r="K43" s="33"/>
      <c r="L43" s="2"/>
    </row>
    <row r="44" spans="1:12" ht="30">
      <c r="A44" s="65"/>
      <c r="B44" s="65"/>
      <c r="C44" s="65"/>
      <c r="D44" s="65"/>
      <c r="E44" s="8" t="s">
        <v>14</v>
      </c>
      <c r="F44" s="9"/>
      <c r="G44" s="9"/>
      <c r="H44" s="9">
        <f t="shared" si="1"/>
        <v>0</v>
      </c>
      <c r="I44" s="9">
        <f t="shared" si="1"/>
        <v>0</v>
      </c>
      <c r="J44" s="9">
        <f t="shared" si="0"/>
        <v>0</v>
      </c>
      <c r="K44" s="33"/>
      <c r="L44" s="2"/>
    </row>
    <row r="45" spans="1:12" ht="15.75">
      <c r="A45" s="65"/>
      <c r="B45" s="65"/>
      <c r="C45" s="65"/>
      <c r="D45" s="65"/>
      <c r="E45" s="22" t="s">
        <v>15</v>
      </c>
      <c r="F45" s="23">
        <v>52</v>
      </c>
      <c r="G45" s="23">
        <f>SUM(G42:G44)</f>
        <v>0</v>
      </c>
      <c r="H45" s="23">
        <f>SUM(H42:H44)</f>
        <v>620</v>
      </c>
      <c r="I45" s="23">
        <f>SUM(I42:I44)</f>
        <v>620</v>
      </c>
      <c r="J45" s="23">
        <f>SUM(F45:I45)</f>
        <v>1292</v>
      </c>
      <c r="K45" s="34"/>
      <c r="L45" s="2"/>
    </row>
    <row r="46" spans="1:12" ht="18.75">
      <c r="A46" s="66" t="s">
        <v>25</v>
      </c>
      <c r="B46" s="67"/>
      <c r="C46" s="67"/>
      <c r="D46" s="67"/>
      <c r="E46" s="67"/>
      <c r="F46" s="67"/>
      <c r="G46" s="67"/>
      <c r="H46" s="67"/>
      <c r="I46" s="67"/>
      <c r="J46" s="67"/>
      <c r="K46" s="68"/>
      <c r="L46" s="2"/>
    </row>
    <row r="47" spans="1:12">
      <c r="A47" s="47" t="s">
        <v>26</v>
      </c>
      <c r="B47" s="48" t="s">
        <v>27</v>
      </c>
      <c r="C47" s="49" t="s">
        <v>28</v>
      </c>
      <c r="D47" s="64" t="s">
        <v>32</v>
      </c>
      <c r="E47" s="8" t="s">
        <v>11</v>
      </c>
      <c r="F47" s="9"/>
      <c r="G47" s="9"/>
      <c r="H47" s="9">
        <v>1260</v>
      </c>
      <c r="I47" s="9">
        <v>1260</v>
      </c>
      <c r="J47" s="12">
        <f>SUM(G47:I47)</f>
        <v>2520</v>
      </c>
      <c r="K47" s="54" t="s">
        <v>12</v>
      </c>
      <c r="L47" s="2"/>
    </row>
    <row r="48" spans="1:12">
      <c r="A48" s="47"/>
      <c r="B48" s="48"/>
      <c r="C48" s="49"/>
      <c r="D48" s="49"/>
      <c r="E48" s="8" t="s">
        <v>13</v>
      </c>
      <c r="F48" s="9"/>
      <c r="G48" s="9"/>
      <c r="H48" s="9">
        <v>380</v>
      </c>
      <c r="I48" s="9">
        <v>380</v>
      </c>
      <c r="J48" s="12">
        <f>SUM(G48:I48)</f>
        <v>760</v>
      </c>
      <c r="K48" s="33"/>
      <c r="L48" s="2"/>
    </row>
    <row r="49" spans="1:12" ht="30">
      <c r="A49" s="47"/>
      <c r="B49" s="48"/>
      <c r="C49" s="49"/>
      <c r="D49" s="49"/>
      <c r="E49" s="8" t="s">
        <v>14</v>
      </c>
      <c r="F49" s="9"/>
      <c r="G49" s="9"/>
      <c r="H49" s="9">
        <v>0</v>
      </c>
      <c r="I49" s="9">
        <v>0</v>
      </c>
      <c r="J49" s="12">
        <v>0</v>
      </c>
      <c r="K49" s="33"/>
      <c r="L49" s="2"/>
    </row>
    <row r="50" spans="1:12" ht="23.25" customHeight="1">
      <c r="A50" s="47"/>
      <c r="B50" s="48"/>
      <c r="C50" s="49"/>
      <c r="D50" s="49"/>
      <c r="E50" s="10" t="s">
        <v>15</v>
      </c>
      <c r="F50" s="11">
        <f>SUM(F47:F49)</f>
        <v>0</v>
      </c>
      <c r="G50" s="11">
        <f>SUM(G47:G49)</f>
        <v>0</v>
      </c>
      <c r="H50" s="11">
        <f>SUM(H47:H49)</f>
        <v>1640</v>
      </c>
      <c r="I50" s="11">
        <f>SUM(I47:I49)</f>
        <v>1640</v>
      </c>
      <c r="J50" s="15">
        <f>SUM(G50:I50)</f>
        <v>3280</v>
      </c>
      <c r="K50" s="34"/>
      <c r="L50" s="2"/>
    </row>
    <row r="51" spans="1:12">
      <c r="A51" s="47" t="s">
        <v>29</v>
      </c>
      <c r="B51" s="69" t="s">
        <v>80</v>
      </c>
      <c r="C51" s="49" t="s">
        <v>81</v>
      </c>
      <c r="D51" s="64" t="s">
        <v>78</v>
      </c>
      <c r="E51" s="8" t="s">
        <v>11</v>
      </c>
      <c r="F51" s="9"/>
      <c r="G51" s="9"/>
      <c r="H51" s="9">
        <v>0</v>
      </c>
      <c r="I51" s="9">
        <v>0</v>
      </c>
      <c r="J51" s="12">
        <f>SUM(G51:I51)</f>
        <v>0</v>
      </c>
      <c r="K51" s="54" t="s">
        <v>12</v>
      </c>
      <c r="L51" s="2"/>
    </row>
    <row r="52" spans="1:12">
      <c r="A52" s="47"/>
      <c r="B52" s="69"/>
      <c r="C52" s="49"/>
      <c r="D52" s="49"/>
      <c r="E52" s="8" t="s">
        <v>13</v>
      </c>
      <c r="F52" s="9">
        <v>465.2</v>
      </c>
      <c r="G52" s="30">
        <v>119.5</v>
      </c>
      <c r="H52" s="9">
        <v>0</v>
      </c>
      <c r="I52" s="9">
        <v>0</v>
      </c>
      <c r="J52" s="12">
        <f>SUM(F52:I52)</f>
        <v>584.70000000000005</v>
      </c>
      <c r="K52" s="33"/>
      <c r="L52" s="2"/>
    </row>
    <row r="53" spans="1:12" ht="30">
      <c r="A53" s="47"/>
      <c r="B53" s="69"/>
      <c r="C53" s="49"/>
      <c r="D53" s="49"/>
      <c r="E53" s="8" t="s">
        <v>14</v>
      </c>
      <c r="F53" s="9"/>
      <c r="G53" s="9"/>
      <c r="H53" s="9">
        <v>0</v>
      </c>
      <c r="I53" s="9">
        <v>0</v>
      </c>
      <c r="J53" s="12">
        <f>SUM(F53:I53)</f>
        <v>0</v>
      </c>
      <c r="K53" s="33"/>
      <c r="L53" s="2"/>
    </row>
    <row r="54" spans="1:12">
      <c r="A54" s="47"/>
      <c r="B54" s="69"/>
      <c r="C54" s="49"/>
      <c r="D54" s="49"/>
      <c r="E54" s="10" t="s">
        <v>15</v>
      </c>
      <c r="F54" s="11">
        <v>465.2</v>
      </c>
      <c r="G54" s="11">
        <v>119.5</v>
      </c>
      <c r="H54" s="11">
        <v>0</v>
      </c>
      <c r="I54" s="11">
        <v>0</v>
      </c>
      <c r="J54" s="15">
        <f>SUM(F54:I54)</f>
        <v>584.70000000000005</v>
      </c>
      <c r="K54" s="34"/>
      <c r="L54" s="2"/>
    </row>
    <row r="55" spans="1:12">
      <c r="A55" s="35" t="s">
        <v>30</v>
      </c>
      <c r="B55" s="38" t="s">
        <v>77</v>
      </c>
      <c r="C55" s="49" t="s">
        <v>82</v>
      </c>
      <c r="D55" s="41" t="s">
        <v>79</v>
      </c>
      <c r="E55" s="8" t="s">
        <v>11</v>
      </c>
      <c r="F55" s="25"/>
      <c r="G55" s="25"/>
      <c r="H55" s="25"/>
      <c r="I55" s="25"/>
      <c r="J55" s="26"/>
      <c r="K55" s="54" t="s">
        <v>12</v>
      </c>
      <c r="L55" s="2"/>
    </row>
    <row r="56" spans="1:12">
      <c r="A56" s="36"/>
      <c r="B56" s="39"/>
      <c r="C56" s="49"/>
      <c r="D56" s="42"/>
      <c r="E56" s="8" t="s">
        <v>13</v>
      </c>
      <c r="F56" s="25">
        <v>430.78</v>
      </c>
      <c r="G56" s="29">
        <v>305.5</v>
      </c>
      <c r="H56" s="25"/>
      <c r="I56" s="25"/>
      <c r="J56" s="26">
        <f>F56+G56</f>
        <v>736.28</v>
      </c>
      <c r="K56" s="33"/>
      <c r="L56" s="2"/>
    </row>
    <row r="57" spans="1:12">
      <c r="A57" s="37"/>
      <c r="B57" s="40"/>
      <c r="C57" s="49"/>
      <c r="D57" s="43"/>
      <c r="E57" s="10" t="s">
        <v>15</v>
      </c>
      <c r="F57" s="11">
        <v>430.78</v>
      </c>
      <c r="G57" s="11">
        <v>305.5</v>
      </c>
      <c r="H57" s="11">
        <v>0</v>
      </c>
      <c r="I57" s="11">
        <v>0</v>
      </c>
      <c r="J57" s="15">
        <f>F57+G57</f>
        <v>736.28</v>
      </c>
      <c r="K57" s="34"/>
      <c r="L57" s="2"/>
    </row>
    <row r="58" spans="1:12">
      <c r="A58" s="47" t="s">
        <v>37</v>
      </c>
      <c r="B58" s="69" t="s">
        <v>31</v>
      </c>
      <c r="C58" s="64" t="s">
        <v>83</v>
      </c>
      <c r="D58" s="64" t="s">
        <v>32</v>
      </c>
      <c r="E58" s="8" t="s">
        <v>11</v>
      </c>
      <c r="F58" s="9"/>
      <c r="G58" s="9"/>
      <c r="H58" s="9">
        <v>0</v>
      </c>
      <c r="I58" s="9">
        <v>0</v>
      </c>
      <c r="J58" s="12">
        <f t="shared" ref="J58:J74" si="2">SUM(H58:I58)</f>
        <v>0</v>
      </c>
      <c r="K58" s="54" t="s">
        <v>19</v>
      </c>
      <c r="L58" s="2"/>
    </row>
    <row r="59" spans="1:12">
      <c r="A59" s="47"/>
      <c r="B59" s="69"/>
      <c r="C59" s="49"/>
      <c r="D59" s="49"/>
      <c r="E59" s="8" t="s">
        <v>13</v>
      </c>
      <c r="F59" s="9"/>
      <c r="G59" s="9"/>
      <c r="H59" s="9">
        <v>0</v>
      </c>
      <c r="I59" s="9">
        <v>0</v>
      </c>
      <c r="J59" s="12">
        <f t="shared" si="2"/>
        <v>0</v>
      </c>
      <c r="K59" s="33"/>
      <c r="L59" s="2"/>
    </row>
    <row r="60" spans="1:12" ht="30">
      <c r="A60" s="47"/>
      <c r="B60" s="69"/>
      <c r="C60" s="49"/>
      <c r="D60" s="49"/>
      <c r="E60" s="8" t="s">
        <v>14</v>
      </c>
      <c r="F60" s="9"/>
      <c r="G60" s="9"/>
      <c r="H60" s="9">
        <v>0</v>
      </c>
      <c r="I60" s="9">
        <v>0</v>
      </c>
      <c r="J60" s="12">
        <f t="shared" si="2"/>
        <v>0</v>
      </c>
      <c r="K60" s="33"/>
      <c r="L60" s="2"/>
    </row>
    <row r="61" spans="1:12">
      <c r="A61" s="47"/>
      <c r="B61" s="69"/>
      <c r="C61" s="49"/>
      <c r="D61" s="49"/>
      <c r="E61" s="10" t="s">
        <v>15</v>
      </c>
      <c r="F61" s="11">
        <v>0</v>
      </c>
      <c r="G61" s="11">
        <v>0</v>
      </c>
      <c r="H61" s="11">
        <f>SUM(H58:H60)</f>
        <v>0</v>
      </c>
      <c r="I61" s="11">
        <f>SUM(I58:I60)</f>
        <v>0</v>
      </c>
      <c r="J61" s="15">
        <f t="shared" si="2"/>
        <v>0</v>
      </c>
      <c r="K61" s="34"/>
      <c r="L61" s="2"/>
    </row>
    <row r="62" spans="1:12">
      <c r="A62" s="47" t="s">
        <v>84</v>
      </c>
      <c r="B62" s="63" t="s">
        <v>33</v>
      </c>
      <c r="C62" s="49" t="s">
        <v>18</v>
      </c>
      <c r="D62" s="64" t="s">
        <v>32</v>
      </c>
      <c r="E62" s="8" t="s">
        <v>11</v>
      </c>
      <c r="F62" s="9"/>
      <c r="G62" s="9"/>
      <c r="H62" s="9">
        <v>0</v>
      </c>
      <c r="I62" s="9">
        <v>0</v>
      </c>
      <c r="J62" s="12">
        <f t="shared" si="2"/>
        <v>0</v>
      </c>
      <c r="K62" s="54" t="s">
        <v>19</v>
      </c>
      <c r="L62" s="2"/>
    </row>
    <row r="63" spans="1:12">
      <c r="A63" s="47"/>
      <c r="B63" s="63"/>
      <c r="C63" s="49"/>
      <c r="D63" s="49"/>
      <c r="E63" s="8" t="s">
        <v>13</v>
      </c>
      <c r="F63" s="9"/>
      <c r="G63" s="9"/>
      <c r="H63" s="9">
        <v>0</v>
      </c>
      <c r="I63" s="9">
        <v>0</v>
      </c>
      <c r="J63" s="12">
        <f t="shared" si="2"/>
        <v>0</v>
      </c>
      <c r="K63" s="33"/>
      <c r="L63" s="2"/>
    </row>
    <row r="64" spans="1:12">
      <c r="A64" s="47"/>
      <c r="B64" s="63"/>
      <c r="C64" s="49"/>
      <c r="D64" s="49"/>
      <c r="E64" s="24" t="s">
        <v>14</v>
      </c>
      <c r="F64" s="9"/>
      <c r="G64" s="9"/>
      <c r="H64" s="9">
        <v>0</v>
      </c>
      <c r="I64" s="9">
        <v>0</v>
      </c>
      <c r="J64" s="12">
        <f t="shared" si="2"/>
        <v>0</v>
      </c>
      <c r="K64" s="33"/>
      <c r="L64" s="2"/>
    </row>
    <row r="65" spans="1:12">
      <c r="A65" s="47"/>
      <c r="B65" s="63"/>
      <c r="C65" s="49"/>
      <c r="D65" s="49"/>
      <c r="E65" s="10" t="s">
        <v>15</v>
      </c>
      <c r="F65" s="14">
        <v>0</v>
      </c>
      <c r="G65" s="14">
        <v>0</v>
      </c>
      <c r="H65" s="14">
        <v>0</v>
      </c>
      <c r="I65" s="14">
        <v>0</v>
      </c>
      <c r="J65" s="15">
        <f t="shared" si="2"/>
        <v>0</v>
      </c>
      <c r="K65" s="34"/>
      <c r="L65" s="2"/>
    </row>
    <row r="66" spans="1:12">
      <c r="A66" s="47" t="s">
        <v>85</v>
      </c>
      <c r="B66" s="38" t="s">
        <v>34</v>
      </c>
      <c r="C66" s="49" t="s">
        <v>35</v>
      </c>
      <c r="D66" s="64" t="s">
        <v>32</v>
      </c>
      <c r="E66" s="8" t="s">
        <v>11</v>
      </c>
      <c r="F66" s="9"/>
      <c r="G66" s="9"/>
      <c r="H66" s="9">
        <v>0</v>
      </c>
      <c r="I66" s="9">
        <v>0</v>
      </c>
      <c r="J66" s="12">
        <f t="shared" si="2"/>
        <v>0</v>
      </c>
      <c r="K66" s="32">
        <v>1.1000000000000001</v>
      </c>
      <c r="L66" s="2"/>
    </row>
    <row r="67" spans="1:12">
      <c r="A67" s="47"/>
      <c r="B67" s="39"/>
      <c r="C67" s="49"/>
      <c r="D67" s="49"/>
      <c r="E67" s="8" t="s">
        <v>13</v>
      </c>
      <c r="F67" s="9"/>
      <c r="G67" s="9"/>
      <c r="H67" s="9">
        <v>0</v>
      </c>
      <c r="I67" s="9">
        <v>0</v>
      </c>
      <c r="J67" s="12">
        <f t="shared" si="2"/>
        <v>0</v>
      </c>
      <c r="K67" s="33"/>
      <c r="L67" s="2"/>
    </row>
    <row r="68" spans="1:12" ht="30">
      <c r="A68" s="47"/>
      <c r="B68" s="39"/>
      <c r="C68" s="49"/>
      <c r="D68" s="49"/>
      <c r="E68" s="8" t="s">
        <v>14</v>
      </c>
      <c r="F68" s="9"/>
      <c r="G68" s="9"/>
      <c r="H68" s="9">
        <v>0</v>
      </c>
      <c r="I68" s="9">
        <v>0</v>
      </c>
      <c r="J68" s="12">
        <f t="shared" si="2"/>
        <v>0</v>
      </c>
      <c r="K68" s="33"/>
      <c r="L68" s="2"/>
    </row>
    <row r="69" spans="1:12">
      <c r="A69" s="47"/>
      <c r="B69" s="40"/>
      <c r="C69" s="49"/>
      <c r="D69" s="49"/>
      <c r="E69" s="10" t="s">
        <v>15</v>
      </c>
      <c r="F69" s="14">
        <v>0</v>
      </c>
      <c r="G69" s="14">
        <v>0</v>
      </c>
      <c r="H69" s="14">
        <v>0</v>
      </c>
      <c r="I69" s="14">
        <v>0</v>
      </c>
      <c r="J69" s="15">
        <f t="shared" si="2"/>
        <v>0</v>
      </c>
      <c r="K69" s="34"/>
      <c r="L69" s="2"/>
    </row>
    <row r="70" spans="1:12">
      <c r="A70" s="47" t="s">
        <v>86</v>
      </c>
      <c r="B70" s="63" t="s">
        <v>36</v>
      </c>
      <c r="C70" s="49" t="s">
        <v>51</v>
      </c>
      <c r="D70" s="64" t="s">
        <v>32</v>
      </c>
      <c r="E70" s="8" t="s">
        <v>11</v>
      </c>
      <c r="F70" s="9"/>
      <c r="G70" s="9"/>
      <c r="H70" s="9">
        <v>0</v>
      </c>
      <c r="I70" s="9">
        <v>0</v>
      </c>
      <c r="J70" s="12">
        <f t="shared" si="2"/>
        <v>0</v>
      </c>
      <c r="K70" s="54" t="s">
        <v>19</v>
      </c>
      <c r="L70" s="2"/>
    </row>
    <row r="71" spans="1:12">
      <c r="A71" s="47"/>
      <c r="B71" s="63"/>
      <c r="C71" s="49"/>
      <c r="D71" s="49"/>
      <c r="E71" s="8" t="s">
        <v>13</v>
      </c>
      <c r="F71" s="9"/>
      <c r="G71" s="9"/>
      <c r="H71" s="9">
        <v>0</v>
      </c>
      <c r="I71" s="9">
        <v>0</v>
      </c>
      <c r="J71" s="12">
        <f t="shared" si="2"/>
        <v>0</v>
      </c>
      <c r="K71" s="33"/>
      <c r="L71" s="2"/>
    </row>
    <row r="72" spans="1:12" ht="30">
      <c r="A72" s="47"/>
      <c r="B72" s="63"/>
      <c r="C72" s="49"/>
      <c r="D72" s="49"/>
      <c r="E72" s="8" t="s">
        <v>14</v>
      </c>
      <c r="F72" s="9"/>
      <c r="G72" s="9"/>
      <c r="H72" s="9">
        <v>0</v>
      </c>
      <c r="I72" s="9">
        <v>0</v>
      </c>
      <c r="J72" s="12">
        <f t="shared" si="2"/>
        <v>0</v>
      </c>
      <c r="K72" s="33"/>
      <c r="L72" s="2"/>
    </row>
    <row r="73" spans="1:12">
      <c r="A73" s="47"/>
      <c r="B73" s="63"/>
      <c r="C73" s="49"/>
      <c r="D73" s="49"/>
      <c r="E73" s="10" t="s">
        <v>15</v>
      </c>
      <c r="F73" s="14">
        <v>0</v>
      </c>
      <c r="G73" s="14">
        <v>0</v>
      </c>
      <c r="H73" s="14">
        <v>0</v>
      </c>
      <c r="I73" s="14">
        <v>0</v>
      </c>
      <c r="J73" s="15">
        <f t="shared" si="2"/>
        <v>0</v>
      </c>
      <c r="K73" s="34"/>
      <c r="L73" s="2"/>
    </row>
    <row r="74" spans="1:12">
      <c r="A74" s="70" t="s">
        <v>39</v>
      </c>
      <c r="B74" s="70"/>
      <c r="C74" s="70"/>
      <c r="D74" s="70"/>
      <c r="E74" s="8" t="s">
        <v>11</v>
      </c>
      <c r="F74" s="9"/>
      <c r="G74" s="9"/>
      <c r="H74" s="9">
        <v>1260</v>
      </c>
      <c r="I74" s="9">
        <v>1260</v>
      </c>
      <c r="J74" s="12">
        <f t="shared" si="2"/>
        <v>2520</v>
      </c>
      <c r="K74" s="32"/>
      <c r="L74" s="2"/>
    </row>
    <row r="75" spans="1:12">
      <c r="A75" s="70"/>
      <c r="B75" s="70"/>
      <c r="C75" s="70"/>
      <c r="D75" s="70"/>
      <c r="E75" s="8" t="s">
        <v>13</v>
      </c>
      <c r="F75" s="9">
        <v>896</v>
      </c>
      <c r="G75" s="9">
        <v>425</v>
      </c>
      <c r="H75" s="9">
        <v>380</v>
      </c>
      <c r="I75" s="9">
        <v>380</v>
      </c>
      <c r="J75" s="9">
        <f>F75+G75+H75+I75</f>
        <v>2081</v>
      </c>
      <c r="K75" s="33"/>
      <c r="L75" s="2"/>
    </row>
    <row r="76" spans="1:12" ht="30">
      <c r="A76" s="70"/>
      <c r="B76" s="70"/>
      <c r="C76" s="70"/>
      <c r="D76" s="70"/>
      <c r="E76" s="8" t="s">
        <v>14</v>
      </c>
      <c r="F76" s="9"/>
      <c r="G76" s="9"/>
      <c r="H76" s="9"/>
      <c r="I76" s="9"/>
      <c r="J76" s="12"/>
      <c r="K76" s="33"/>
      <c r="L76" s="2"/>
    </row>
    <row r="77" spans="1:12" ht="15.75">
      <c r="A77" s="70"/>
      <c r="B77" s="70"/>
      <c r="C77" s="70"/>
      <c r="D77" s="70"/>
      <c r="E77" s="22" t="s">
        <v>15</v>
      </c>
      <c r="F77" s="27">
        <f>SUM(F74:F76)</f>
        <v>896</v>
      </c>
      <c r="G77" s="27">
        <f t="shared" ref="G77:J77" si="3">SUM(G74:G76)</f>
        <v>425</v>
      </c>
      <c r="H77" s="27">
        <f t="shared" si="3"/>
        <v>1640</v>
      </c>
      <c r="I77" s="27">
        <f t="shared" si="3"/>
        <v>1640</v>
      </c>
      <c r="J77" s="27">
        <f t="shared" si="3"/>
        <v>4601</v>
      </c>
      <c r="K77" s="34"/>
      <c r="L77" s="2"/>
    </row>
    <row r="78" spans="1:12">
      <c r="A78" s="65" t="s">
        <v>40</v>
      </c>
      <c r="B78" s="65"/>
      <c r="C78" s="65"/>
      <c r="D78" s="65"/>
      <c r="E78" s="8" t="s">
        <v>11</v>
      </c>
      <c r="F78" s="9"/>
      <c r="G78" s="9"/>
      <c r="H78" s="9">
        <v>1260</v>
      </c>
      <c r="I78" s="9">
        <v>1260</v>
      </c>
      <c r="J78" s="12">
        <f>H78+I78</f>
        <v>2520</v>
      </c>
      <c r="K78" s="32"/>
      <c r="L78" s="2"/>
    </row>
    <row r="79" spans="1:12">
      <c r="A79" s="65"/>
      <c r="B79" s="65"/>
      <c r="C79" s="65"/>
      <c r="D79" s="65"/>
      <c r="E79" s="8" t="s">
        <v>13</v>
      </c>
      <c r="F79" s="9">
        <v>948</v>
      </c>
      <c r="G79" s="9">
        <v>425</v>
      </c>
      <c r="H79" s="9">
        <v>1000</v>
      </c>
      <c r="I79" s="9">
        <v>1000</v>
      </c>
      <c r="J79" s="9">
        <f>F79+G79+H79+I79</f>
        <v>3373</v>
      </c>
      <c r="K79" s="33"/>
      <c r="L79" s="2"/>
    </row>
    <row r="80" spans="1:12" ht="30">
      <c r="A80" s="65"/>
      <c r="B80" s="65"/>
      <c r="C80" s="65"/>
      <c r="D80" s="65"/>
      <c r="E80" s="8" t="s">
        <v>14</v>
      </c>
      <c r="F80" s="9"/>
      <c r="G80" s="9"/>
      <c r="H80" s="9"/>
      <c r="I80" s="9"/>
      <c r="J80" s="12"/>
      <c r="K80" s="33"/>
      <c r="L80" s="2"/>
    </row>
    <row r="81" spans="1:12" ht="15.75">
      <c r="A81" s="65"/>
      <c r="B81" s="65"/>
      <c r="C81" s="65"/>
      <c r="D81" s="65"/>
      <c r="E81" s="22" t="s">
        <v>41</v>
      </c>
      <c r="F81" s="23">
        <v>948</v>
      </c>
      <c r="G81" s="23">
        <v>425</v>
      </c>
      <c r="H81" s="23">
        <f>H78+H79</f>
        <v>2260</v>
      </c>
      <c r="I81" s="23">
        <f>I78+I79</f>
        <v>2260</v>
      </c>
      <c r="J81" s="23">
        <f>F81+G81+H81+I81</f>
        <v>5893</v>
      </c>
      <c r="K81" s="34"/>
      <c r="L81" s="2"/>
    </row>
    <row r="82" spans="1:12">
      <c r="A82" s="2"/>
      <c r="B82" s="4"/>
      <c r="C82" s="4"/>
      <c r="D82" s="4"/>
      <c r="E82" s="4"/>
      <c r="F82" s="4"/>
      <c r="G82" s="4"/>
      <c r="H82" s="4"/>
      <c r="I82" s="4"/>
      <c r="J82" s="2"/>
      <c r="K82" s="2"/>
      <c r="L82" s="2"/>
    </row>
    <row r="83" spans="1:12">
      <c r="A83" s="2"/>
      <c r="B83" s="4"/>
      <c r="C83" s="4"/>
      <c r="D83" s="4"/>
      <c r="E83" s="4"/>
      <c r="F83" s="31"/>
      <c r="G83" s="4"/>
      <c r="H83" s="4"/>
      <c r="I83" s="4"/>
      <c r="J83" s="2"/>
      <c r="K83" s="2"/>
      <c r="L83" s="2"/>
    </row>
    <row r="84" spans="1:12">
      <c r="A84" s="2"/>
      <c r="B84" s="4"/>
      <c r="C84" s="4"/>
      <c r="D84" s="4"/>
      <c r="E84" s="4"/>
      <c r="F84" s="4"/>
      <c r="G84" s="4"/>
      <c r="H84" s="4"/>
      <c r="I84" s="4"/>
      <c r="J84" s="2"/>
      <c r="K84" s="2"/>
      <c r="L84" s="2"/>
    </row>
    <row r="85" spans="1:12">
      <c r="A85" s="2"/>
      <c r="B85" s="4"/>
      <c r="C85" s="4"/>
      <c r="D85" s="4"/>
      <c r="E85" s="4"/>
      <c r="F85" s="4"/>
      <c r="G85" s="4"/>
      <c r="H85" s="4"/>
      <c r="I85" s="4"/>
      <c r="J85" s="2"/>
      <c r="K85" s="2"/>
      <c r="L85" s="2"/>
    </row>
    <row r="86" spans="1:12">
      <c r="A86" s="2"/>
      <c r="B86" s="4"/>
      <c r="C86" s="4"/>
      <c r="D86" s="4"/>
      <c r="E86" s="4"/>
      <c r="F86" s="4"/>
      <c r="G86" s="4"/>
      <c r="H86" s="4"/>
      <c r="I86" s="4"/>
      <c r="J86" s="2"/>
      <c r="K86" s="2"/>
      <c r="L86" s="2"/>
    </row>
    <row r="87" spans="1:12">
      <c r="A87" s="2"/>
      <c r="B87" s="4"/>
      <c r="C87" s="4"/>
      <c r="D87" s="4"/>
      <c r="E87" s="4"/>
      <c r="F87" s="4"/>
      <c r="G87" s="4"/>
      <c r="H87" s="4"/>
      <c r="I87" s="4"/>
      <c r="J87" s="2"/>
      <c r="K87" s="2"/>
      <c r="L87" s="2"/>
    </row>
    <row r="88" spans="1:12">
      <c r="A88" s="2"/>
      <c r="B88" s="4"/>
      <c r="C88" s="4"/>
      <c r="D88" s="4"/>
      <c r="E88" s="4"/>
      <c r="F88" s="4"/>
      <c r="G88" s="4"/>
      <c r="H88" s="4"/>
      <c r="I88" s="4"/>
      <c r="J88" s="2"/>
      <c r="K88" s="2"/>
      <c r="L88" s="2"/>
    </row>
    <row r="89" spans="1:12">
      <c r="A89" s="2"/>
      <c r="B89" s="4"/>
      <c r="C89" s="4"/>
      <c r="D89" s="4"/>
      <c r="E89" s="4"/>
      <c r="F89" s="4"/>
      <c r="G89" s="4"/>
      <c r="H89" s="4"/>
      <c r="I89" s="4"/>
      <c r="J89" s="2"/>
      <c r="K89" s="2"/>
      <c r="L89" s="2"/>
    </row>
    <row r="90" spans="1:12">
      <c r="A90" s="2"/>
      <c r="B90" s="4"/>
      <c r="C90" s="4"/>
      <c r="D90" s="4"/>
      <c r="E90" s="4"/>
      <c r="F90" s="4"/>
      <c r="G90" s="4"/>
      <c r="H90" s="4"/>
      <c r="I90" s="4"/>
      <c r="J90" s="2"/>
      <c r="K90" s="2"/>
      <c r="L90" s="2"/>
    </row>
    <row r="91" spans="1:12">
      <c r="A91" s="2"/>
      <c r="B91" s="4"/>
      <c r="C91" s="4"/>
      <c r="D91" s="4"/>
      <c r="E91" s="4"/>
      <c r="F91" s="4"/>
      <c r="G91" s="4"/>
      <c r="H91" s="4"/>
      <c r="I91" s="4"/>
      <c r="J91" s="2"/>
      <c r="K91" s="2"/>
      <c r="L91" s="2"/>
    </row>
    <row r="92" spans="1:12">
      <c r="A92" s="2"/>
      <c r="B92" s="4"/>
      <c r="C92" s="4"/>
      <c r="D92" s="4"/>
      <c r="E92" s="4"/>
      <c r="F92" s="4"/>
      <c r="G92" s="4"/>
      <c r="H92" s="4"/>
      <c r="I92" s="4"/>
      <c r="J92" s="2"/>
      <c r="K92" s="2"/>
      <c r="L92" s="2"/>
    </row>
    <row r="93" spans="1:12">
      <c r="A93" s="2"/>
      <c r="B93" s="4"/>
      <c r="C93" s="4"/>
      <c r="D93" s="4"/>
      <c r="E93" s="4"/>
      <c r="F93" s="4"/>
      <c r="G93" s="4"/>
      <c r="H93" s="4"/>
      <c r="I93" s="4"/>
      <c r="J93" s="2"/>
      <c r="K93" s="2"/>
      <c r="L93" s="2"/>
    </row>
    <row r="94" spans="1:12">
      <c r="A94" s="2"/>
      <c r="B94" s="4"/>
      <c r="C94" s="4"/>
      <c r="D94" s="4"/>
      <c r="E94" s="4"/>
      <c r="F94" s="4"/>
      <c r="G94" s="4"/>
      <c r="H94" s="4"/>
      <c r="I94" s="4"/>
      <c r="J94" s="2"/>
      <c r="K94" s="2"/>
      <c r="L94" s="2"/>
    </row>
    <row r="95" spans="1:12">
      <c r="A95" s="2"/>
      <c r="B95" s="4"/>
      <c r="C95" s="4"/>
      <c r="D95" s="4"/>
      <c r="E95" s="4"/>
      <c r="F95" s="4"/>
      <c r="G95" s="4"/>
      <c r="H95" s="4"/>
      <c r="I95" s="4"/>
      <c r="J95" s="2"/>
      <c r="K95" s="2"/>
      <c r="L95" s="2"/>
    </row>
    <row r="96" spans="1:12">
      <c r="A96" s="2"/>
      <c r="B96" s="4"/>
      <c r="C96" s="4"/>
      <c r="D96" s="4"/>
      <c r="E96" s="4"/>
      <c r="F96" s="4"/>
      <c r="G96" s="4"/>
      <c r="H96" s="4"/>
      <c r="I96" s="4"/>
      <c r="J96" s="2"/>
      <c r="K96" s="2"/>
      <c r="L96" s="2"/>
    </row>
    <row r="97" spans="1:12">
      <c r="A97" s="2"/>
      <c r="B97" s="4"/>
      <c r="C97" s="4"/>
      <c r="D97" s="4"/>
      <c r="E97" s="4"/>
      <c r="F97" s="4"/>
      <c r="G97" s="4"/>
      <c r="H97" s="4"/>
      <c r="I97" s="4"/>
      <c r="J97" s="2"/>
      <c r="K97" s="2"/>
      <c r="L97" s="2"/>
    </row>
  </sheetData>
  <mergeCells count="77">
    <mergeCell ref="A74:D77"/>
    <mergeCell ref="K74:K77"/>
    <mergeCell ref="A78:D81"/>
    <mergeCell ref="K78:K81"/>
    <mergeCell ref="A66:A69"/>
    <mergeCell ref="B66:B69"/>
    <mergeCell ref="C66:C69"/>
    <mergeCell ref="D66:D69"/>
    <mergeCell ref="K66:K69"/>
    <mergeCell ref="A70:A73"/>
    <mergeCell ref="B70:B73"/>
    <mergeCell ref="C70:C73"/>
    <mergeCell ref="D70:D73"/>
    <mergeCell ref="K70:K73"/>
    <mergeCell ref="A58:A61"/>
    <mergeCell ref="B58:B61"/>
    <mergeCell ref="C58:C61"/>
    <mergeCell ref="D58:D61"/>
    <mergeCell ref="K58:K61"/>
    <mergeCell ref="A62:A65"/>
    <mergeCell ref="B62:B65"/>
    <mergeCell ref="C62:C65"/>
    <mergeCell ref="D62:D65"/>
    <mergeCell ref="K62:K65"/>
    <mergeCell ref="A55:A57"/>
    <mergeCell ref="B55:B57"/>
    <mergeCell ref="C55:C57"/>
    <mergeCell ref="D55:D57"/>
    <mergeCell ref="K55:K57"/>
    <mergeCell ref="A51:A54"/>
    <mergeCell ref="B51:B54"/>
    <mergeCell ref="C51:C54"/>
    <mergeCell ref="D51:D54"/>
    <mergeCell ref="K51:K54"/>
    <mergeCell ref="A42:D45"/>
    <mergeCell ref="K42:K45"/>
    <mergeCell ref="A46:K46"/>
    <mergeCell ref="A47:A50"/>
    <mergeCell ref="B47:B50"/>
    <mergeCell ref="C47:C50"/>
    <mergeCell ref="D47:D50"/>
    <mergeCell ref="K47:K50"/>
    <mergeCell ref="A34:A37"/>
    <mergeCell ref="B34:B37"/>
    <mergeCell ref="C34:C37"/>
    <mergeCell ref="D34:D37"/>
    <mergeCell ref="K34:K37"/>
    <mergeCell ref="A38:A41"/>
    <mergeCell ref="B38:B41"/>
    <mergeCell ref="C38:C41"/>
    <mergeCell ref="D38:D41"/>
    <mergeCell ref="K38:K41"/>
    <mergeCell ref="A26:A29"/>
    <mergeCell ref="B26:B29"/>
    <mergeCell ref="C26:C29"/>
    <mergeCell ref="D26:D29"/>
    <mergeCell ref="K26:K29"/>
    <mergeCell ref="A30:A33"/>
    <mergeCell ref="B30:B33"/>
    <mergeCell ref="C30:C33"/>
    <mergeCell ref="D30:D33"/>
    <mergeCell ref="K30:K33"/>
    <mergeCell ref="A21:K21"/>
    <mergeCell ref="A22:A25"/>
    <mergeCell ref="B22:B25"/>
    <mergeCell ref="C22:C25"/>
    <mergeCell ref="D22:D25"/>
    <mergeCell ref="K22:K25"/>
    <mergeCell ref="A16:K16"/>
    <mergeCell ref="A18:A19"/>
    <mergeCell ref="B18:B19"/>
    <mergeCell ref="C18:C19"/>
    <mergeCell ref="D18:D19"/>
    <mergeCell ref="E18:E19"/>
    <mergeCell ref="F18:I18"/>
    <mergeCell ref="J18:J19"/>
    <mergeCell ref="K18:K19"/>
  </mergeCells>
  <pageMargins left="0.39370078740157483" right="0.39370078740157483" top="0.78740157480314965" bottom="0.74803149606299213" header="0.31496062992125984" footer="0.31496062992125984"/>
  <pageSetup paperSize="9" scale="62" fitToHeight="3" orientation="landscape" horizontalDpi="4294967293" verticalDpi="0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5"/>
  <sheetViews>
    <sheetView topLeftCell="A37" workbookViewId="0">
      <selection activeCell="B24" sqref="B24:B27"/>
    </sheetView>
  </sheetViews>
  <sheetFormatPr defaultRowHeight="15"/>
  <cols>
    <col min="1" max="1" width="8.28515625" customWidth="1"/>
    <col min="2" max="2" width="69.5703125" customWidth="1"/>
    <col min="3" max="3" width="21.28515625" customWidth="1"/>
    <col min="4" max="4" width="13.42578125" customWidth="1"/>
    <col min="5" max="5" width="23.42578125" customWidth="1"/>
    <col min="6" max="6" width="9.28515625" bestFit="1" customWidth="1"/>
    <col min="7" max="9" width="10.140625" bestFit="1" customWidth="1"/>
    <col min="10" max="10" width="11.85546875" customWidth="1"/>
    <col min="11" max="11" width="33.140625" customWidth="1"/>
    <col min="257" max="257" width="8.28515625" customWidth="1"/>
    <col min="258" max="258" width="35.5703125" customWidth="1"/>
    <col min="259" max="259" width="16.5703125" customWidth="1"/>
    <col min="260" max="260" width="13.42578125" customWidth="1"/>
    <col min="261" max="261" width="14.42578125" customWidth="1"/>
    <col min="266" max="266" width="11.85546875" customWidth="1"/>
    <col min="267" max="267" width="22.85546875" customWidth="1"/>
    <col min="513" max="513" width="8.28515625" customWidth="1"/>
    <col min="514" max="514" width="35.5703125" customWidth="1"/>
    <col min="515" max="515" width="16.5703125" customWidth="1"/>
    <col min="516" max="516" width="13.42578125" customWidth="1"/>
    <col min="517" max="517" width="14.42578125" customWidth="1"/>
    <col min="522" max="522" width="11.85546875" customWidth="1"/>
    <col min="523" max="523" width="22.85546875" customWidth="1"/>
    <col min="769" max="769" width="8.28515625" customWidth="1"/>
    <col min="770" max="770" width="35.5703125" customWidth="1"/>
    <col min="771" max="771" width="16.5703125" customWidth="1"/>
    <col min="772" max="772" width="13.42578125" customWidth="1"/>
    <col min="773" max="773" width="14.42578125" customWidth="1"/>
    <col min="778" max="778" width="11.85546875" customWidth="1"/>
    <col min="779" max="779" width="22.85546875" customWidth="1"/>
    <col min="1025" max="1025" width="8.28515625" customWidth="1"/>
    <col min="1026" max="1026" width="35.5703125" customWidth="1"/>
    <col min="1027" max="1027" width="16.5703125" customWidth="1"/>
    <col min="1028" max="1028" width="13.42578125" customWidth="1"/>
    <col min="1029" max="1029" width="14.42578125" customWidth="1"/>
    <col min="1034" max="1034" width="11.85546875" customWidth="1"/>
    <col min="1035" max="1035" width="22.85546875" customWidth="1"/>
    <col min="1281" max="1281" width="8.28515625" customWidth="1"/>
    <col min="1282" max="1282" width="35.5703125" customWidth="1"/>
    <col min="1283" max="1283" width="16.5703125" customWidth="1"/>
    <col min="1284" max="1284" width="13.42578125" customWidth="1"/>
    <col min="1285" max="1285" width="14.42578125" customWidth="1"/>
    <col min="1290" max="1290" width="11.85546875" customWidth="1"/>
    <col min="1291" max="1291" width="22.85546875" customWidth="1"/>
    <col min="1537" max="1537" width="8.28515625" customWidth="1"/>
    <col min="1538" max="1538" width="35.5703125" customWidth="1"/>
    <col min="1539" max="1539" width="16.5703125" customWidth="1"/>
    <col min="1540" max="1540" width="13.42578125" customWidth="1"/>
    <col min="1541" max="1541" width="14.42578125" customWidth="1"/>
    <col min="1546" max="1546" width="11.85546875" customWidth="1"/>
    <col min="1547" max="1547" width="22.85546875" customWidth="1"/>
    <col min="1793" max="1793" width="8.28515625" customWidth="1"/>
    <col min="1794" max="1794" width="35.5703125" customWidth="1"/>
    <col min="1795" max="1795" width="16.5703125" customWidth="1"/>
    <col min="1796" max="1796" width="13.42578125" customWidth="1"/>
    <col min="1797" max="1797" width="14.42578125" customWidth="1"/>
    <col min="1802" max="1802" width="11.85546875" customWidth="1"/>
    <col min="1803" max="1803" width="22.85546875" customWidth="1"/>
    <col min="2049" max="2049" width="8.28515625" customWidth="1"/>
    <col min="2050" max="2050" width="35.5703125" customWidth="1"/>
    <col min="2051" max="2051" width="16.5703125" customWidth="1"/>
    <col min="2052" max="2052" width="13.42578125" customWidth="1"/>
    <col min="2053" max="2053" width="14.42578125" customWidth="1"/>
    <col min="2058" max="2058" width="11.85546875" customWidth="1"/>
    <col min="2059" max="2059" width="22.85546875" customWidth="1"/>
    <col min="2305" max="2305" width="8.28515625" customWidth="1"/>
    <col min="2306" max="2306" width="35.5703125" customWidth="1"/>
    <col min="2307" max="2307" width="16.5703125" customWidth="1"/>
    <col min="2308" max="2308" width="13.42578125" customWidth="1"/>
    <col min="2309" max="2309" width="14.42578125" customWidth="1"/>
    <col min="2314" max="2314" width="11.85546875" customWidth="1"/>
    <col min="2315" max="2315" width="22.85546875" customWidth="1"/>
    <col min="2561" max="2561" width="8.28515625" customWidth="1"/>
    <col min="2562" max="2562" width="35.5703125" customWidth="1"/>
    <col min="2563" max="2563" width="16.5703125" customWidth="1"/>
    <col min="2564" max="2564" width="13.42578125" customWidth="1"/>
    <col min="2565" max="2565" width="14.42578125" customWidth="1"/>
    <col min="2570" max="2570" width="11.85546875" customWidth="1"/>
    <col min="2571" max="2571" width="22.85546875" customWidth="1"/>
    <col min="2817" max="2817" width="8.28515625" customWidth="1"/>
    <col min="2818" max="2818" width="35.5703125" customWidth="1"/>
    <col min="2819" max="2819" width="16.5703125" customWidth="1"/>
    <col min="2820" max="2820" width="13.42578125" customWidth="1"/>
    <col min="2821" max="2821" width="14.42578125" customWidth="1"/>
    <col min="2826" max="2826" width="11.85546875" customWidth="1"/>
    <col min="2827" max="2827" width="22.85546875" customWidth="1"/>
    <col min="3073" max="3073" width="8.28515625" customWidth="1"/>
    <col min="3074" max="3074" width="35.5703125" customWidth="1"/>
    <col min="3075" max="3075" width="16.5703125" customWidth="1"/>
    <col min="3076" max="3076" width="13.42578125" customWidth="1"/>
    <col min="3077" max="3077" width="14.42578125" customWidth="1"/>
    <col min="3082" max="3082" width="11.85546875" customWidth="1"/>
    <col min="3083" max="3083" width="22.85546875" customWidth="1"/>
    <col min="3329" max="3329" width="8.28515625" customWidth="1"/>
    <col min="3330" max="3330" width="35.5703125" customWidth="1"/>
    <col min="3331" max="3331" width="16.5703125" customWidth="1"/>
    <col min="3332" max="3332" width="13.42578125" customWidth="1"/>
    <col min="3333" max="3333" width="14.42578125" customWidth="1"/>
    <col min="3338" max="3338" width="11.85546875" customWidth="1"/>
    <col min="3339" max="3339" width="22.85546875" customWidth="1"/>
    <col min="3585" max="3585" width="8.28515625" customWidth="1"/>
    <col min="3586" max="3586" width="35.5703125" customWidth="1"/>
    <col min="3587" max="3587" width="16.5703125" customWidth="1"/>
    <col min="3588" max="3588" width="13.42578125" customWidth="1"/>
    <col min="3589" max="3589" width="14.42578125" customWidth="1"/>
    <col min="3594" max="3594" width="11.85546875" customWidth="1"/>
    <col min="3595" max="3595" width="22.85546875" customWidth="1"/>
    <col min="3841" max="3841" width="8.28515625" customWidth="1"/>
    <col min="3842" max="3842" width="35.5703125" customWidth="1"/>
    <col min="3843" max="3843" width="16.5703125" customWidth="1"/>
    <col min="3844" max="3844" width="13.42578125" customWidth="1"/>
    <col min="3845" max="3845" width="14.42578125" customWidth="1"/>
    <col min="3850" max="3850" width="11.85546875" customWidth="1"/>
    <col min="3851" max="3851" width="22.85546875" customWidth="1"/>
    <col min="4097" max="4097" width="8.28515625" customWidth="1"/>
    <col min="4098" max="4098" width="35.5703125" customWidth="1"/>
    <col min="4099" max="4099" width="16.5703125" customWidth="1"/>
    <col min="4100" max="4100" width="13.42578125" customWidth="1"/>
    <col min="4101" max="4101" width="14.42578125" customWidth="1"/>
    <col min="4106" max="4106" width="11.85546875" customWidth="1"/>
    <col min="4107" max="4107" width="22.85546875" customWidth="1"/>
    <col min="4353" max="4353" width="8.28515625" customWidth="1"/>
    <col min="4354" max="4354" width="35.5703125" customWidth="1"/>
    <col min="4355" max="4355" width="16.5703125" customWidth="1"/>
    <col min="4356" max="4356" width="13.42578125" customWidth="1"/>
    <col min="4357" max="4357" width="14.42578125" customWidth="1"/>
    <col min="4362" max="4362" width="11.85546875" customWidth="1"/>
    <col min="4363" max="4363" width="22.85546875" customWidth="1"/>
    <col min="4609" max="4609" width="8.28515625" customWidth="1"/>
    <col min="4610" max="4610" width="35.5703125" customWidth="1"/>
    <col min="4611" max="4611" width="16.5703125" customWidth="1"/>
    <col min="4612" max="4612" width="13.42578125" customWidth="1"/>
    <col min="4613" max="4613" width="14.42578125" customWidth="1"/>
    <col min="4618" max="4618" width="11.85546875" customWidth="1"/>
    <col min="4619" max="4619" width="22.85546875" customWidth="1"/>
    <col min="4865" max="4865" width="8.28515625" customWidth="1"/>
    <col min="4866" max="4866" width="35.5703125" customWidth="1"/>
    <col min="4867" max="4867" width="16.5703125" customWidth="1"/>
    <col min="4868" max="4868" width="13.42578125" customWidth="1"/>
    <col min="4869" max="4869" width="14.42578125" customWidth="1"/>
    <col min="4874" max="4874" width="11.85546875" customWidth="1"/>
    <col min="4875" max="4875" width="22.85546875" customWidth="1"/>
    <col min="5121" max="5121" width="8.28515625" customWidth="1"/>
    <col min="5122" max="5122" width="35.5703125" customWidth="1"/>
    <col min="5123" max="5123" width="16.5703125" customWidth="1"/>
    <col min="5124" max="5124" width="13.42578125" customWidth="1"/>
    <col min="5125" max="5125" width="14.42578125" customWidth="1"/>
    <col min="5130" max="5130" width="11.85546875" customWidth="1"/>
    <col min="5131" max="5131" width="22.85546875" customWidth="1"/>
    <col min="5377" max="5377" width="8.28515625" customWidth="1"/>
    <col min="5378" max="5378" width="35.5703125" customWidth="1"/>
    <col min="5379" max="5379" width="16.5703125" customWidth="1"/>
    <col min="5380" max="5380" width="13.42578125" customWidth="1"/>
    <col min="5381" max="5381" width="14.42578125" customWidth="1"/>
    <col min="5386" max="5386" width="11.85546875" customWidth="1"/>
    <col min="5387" max="5387" width="22.85546875" customWidth="1"/>
    <col min="5633" max="5633" width="8.28515625" customWidth="1"/>
    <col min="5634" max="5634" width="35.5703125" customWidth="1"/>
    <col min="5635" max="5635" width="16.5703125" customWidth="1"/>
    <col min="5636" max="5636" width="13.42578125" customWidth="1"/>
    <col min="5637" max="5637" width="14.42578125" customWidth="1"/>
    <col min="5642" max="5642" width="11.85546875" customWidth="1"/>
    <col min="5643" max="5643" width="22.85546875" customWidth="1"/>
    <col min="5889" max="5889" width="8.28515625" customWidth="1"/>
    <col min="5890" max="5890" width="35.5703125" customWidth="1"/>
    <col min="5891" max="5891" width="16.5703125" customWidth="1"/>
    <col min="5892" max="5892" width="13.42578125" customWidth="1"/>
    <col min="5893" max="5893" width="14.42578125" customWidth="1"/>
    <col min="5898" max="5898" width="11.85546875" customWidth="1"/>
    <col min="5899" max="5899" width="22.85546875" customWidth="1"/>
    <col min="6145" max="6145" width="8.28515625" customWidth="1"/>
    <col min="6146" max="6146" width="35.5703125" customWidth="1"/>
    <col min="6147" max="6147" width="16.5703125" customWidth="1"/>
    <col min="6148" max="6148" width="13.42578125" customWidth="1"/>
    <col min="6149" max="6149" width="14.42578125" customWidth="1"/>
    <col min="6154" max="6154" width="11.85546875" customWidth="1"/>
    <col min="6155" max="6155" width="22.85546875" customWidth="1"/>
    <col min="6401" max="6401" width="8.28515625" customWidth="1"/>
    <col min="6402" max="6402" width="35.5703125" customWidth="1"/>
    <col min="6403" max="6403" width="16.5703125" customWidth="1"/>
    <col min="6404" max="6404" width="13.42578125" customWidth="1"/>
    <col min="6405" max="6405" width="14.42578125" customWidth="1"/>
    <col min="6410" max="6410" width="11.85546875" customWidth="1"/>
    <col min="6411" max="6411" width="22.85546875" customWidth="1"/>
    <col min="6657" max="6657" width="8.28515625" customWidth="1"/>
    <col min="6658" max="6658" width="35.5703125" customWidth="1"/>
    <col min="6659" max="6659" width="16.5703125" customWidth="1"/>
    <col min="6660" max="6660" width="13.42578125" customWidth="1"/>
    <col min="6661" max="6661" width="14.42578125" customWidth="1"/>
    <col min="6666" max="6666" width="11.85546875" customWidth="1"/>
    <col min="6667" max="6667" width="22.85546875" customWidth="1"/>
    <col min="6913" max="6913" width="8.28515625" customWidth="1"/>
    <col min="6914" max="6914" width="35.5703125" customWidth="1"/>
    <col min="6915" max="6915" width="16.5703125" customWidth="1"/>
    <col min="6916" max="6916" width="13.42578125" customWidth="1"/>
    <col min="6917" max="6917" width="14.42578125" customWidth="1"/>
    <col min="6922" max="6922" width="11.85546875" customWidth="1"/>
    <col min="6923" max="6923" width="22.85546875" customWidth="1"/>
    <col min="7169" max="7169" width="8.28515625" customWidth="1"/>
    <col min="7170" max="7170" width="35.5703125" customWidth="1"/>
    <col min="7171" max="7171" width="16.5703125" customWidth="1"/>
    <col min="7172" max="7172" width="13.42578125" customWidth="1"/>
    <col min="7173" max="7173" width="14.42578125" customWidth="1"/>
    <col min="7178" max="7178" width="11.85546875" customWidth="1"/>
    <col min="7179" max="7179" width="22.85546875" customWidth="1"/>
    <col min="7425" max="7425" width="8.28515625" customWidth="1"/>
    <col min="7426" max="7426" width="35.5703125" customWidth="1"/>
    <col min="7427" max="7427" width="16.5703125" customWidth="1"/>
    <col min="7428" max="7428" width="13.42578125" customWidth="1"/>
    <col min="7429" max="7429" width="14.42578125" customWidth="1"/>
    <col min="7434" max="7434" width="11.85546875" customWidth="1"/>
    <col min="7435" max="7435" width="22.85546875" customWidth="1"/>
    <col min="7681" max="7681" width="8.28515625" customWidth="1"/>
    <col min="7682" max="7682" width="35.5703125" customWidth="1"/>
    <col min="7683" max="7683" width="16.5703125" customWidth="1"/>
    <col min="7684" max="7684" width="13.42578125" customWidth="1"/>
    <col min="7685" max="7685" width="14.42578125" customWidth="1"/>
    <col min="7690" max="7690" width="11.85546875" customWidth="1"/>
    <col min="7691" max="7691" width="22.85546875" customWidth="1"/>
    <col min="7937" max="7937" width="8.28515625" customWidth="1"/>
    <col min="7938" max="7938" width="35.5703125" customWidth="1"/>
    <col min="7939" max="7939" width="16.5703125" customWidth="1"/>
    <col min="7940" max="7940" width="13.42578125" customWidth="1"/>
    <col min="7941" max="7941" width="14.42578125" customWidth="1"/>
    <col min="7946" max="7946" width="11.85546875" customWidth="1"/>
    <col min="7947" max="7947" width="22.85546875" customWidth="1"/>
    <col min="8193" max="8193" width="8.28515625" customWidth="1"/>
    <col min="8194" max="8194" width="35.5703125" customWidth="1"/>
    <col min="8195" max="8195" width="16.5703125" customWidth="1"/>
    <col min="8196" max="8196" width="13.42578125" customWidth="1"/>
    <col min="8197" max="8197" width="14.42578125" customWidth="1"/>
    <col min="8202" max="8202" width="11.85546875" customWidth="1"/>
    <col min="8203" max="8203" width="22.85546875" customWidth="1"/>
    <col min="8449" max="8449" width="8.28515625" customWidth="1"/>
    <col min="8450" max="8450" width="35.5703125" customWidth="1"/>
    <col min="8451" max="8451" width="16.5703125" customWidth="1"/>
    <col min="8452" max="8452" width="13.42578125" customWidth="1"/>
    <col min="8453" max="8453" width="14.42578125" customWidth="1"/>
    <col min="8458" max="8458" width="11.85546875" customWidth="1"/>
    <col min="8459" max="8459" width="22.85546875" customWidth="1"/>
    <col min="8705" max="8705" width="8.28515625" customWidth="1"/>
    <col min="8706" max="8706" width="35.5703125" customWidth="1"/>
    <col min="8707" max="8707" width="16.5703125" customWidth="1"/>
    <col min="8708" max="8708" width="13.42578125" customWidth="1"/>
    <col min="8709" max="8709" width="14.42578125" customWidth="1"/>
    <col min="8714" max="8714" width="11.85546875" customWidth="1"/>
    <col min="8715" max="8715" width="22.85546875" customWidth="1"/>
    <col min="8961" max="8961" width="8.28515625" customWidth="1"/>
    <col min="8962" max="8962" width="35.5703125" customWidth="1"/>
    <col min="8963" max="8963" width="16.5703125" customWidth="1"/>
    <col min="8964" max="8964" width="13.42578125" customWidth="1"/>
    <col min="8965" max="8965" width="14.42578125" customWidth="1"/>
    <col min="8970" max="8970" width="11.85546875" customWidth="1"/>
    <col min="8971" max="8971" width="22.85546875" customWidth="1"/>
    <col min="9217" max="9217" width="8.28515625" customWidth="1"/>
    <col min="9218" max="9218" width="35.5703125" customWidth="1"/>
    <col min="9219" max="9219" width="16.5703125" customWidth="1"/>
    <col min="9220" max="9220" width="13.42578125" customWidth="1"/>
    <col min="9221" max="9221" width="14.42578125" customWidth="1"/>
    <col min="9226" max="9226" width="11.85546875" customWidth="1"/>
    <col min="9227" max="9227" width="22.85546875" customWidth="1"/>
    <col min="9473" max="9473" width="8.28515625" customWidth="1"/>
    <col min="9474" max="9474" width="35.5703125" customWidth="1"/>
    <col min="9475" max="9475" width="16.5703125" customWidth="1"/>
    <col min="9476" max="9476" width="13.42578125" customWidth="1"/>
    <col min="9477" max="9477" width="14.42578125" customWidth="1"/>
    <col min="9482" max="9482" width="11.85546875" customWidth="1"/>
    <col min="9483" max="9483" width="22.85546875" customWidth="1"/>
    <col min="9729" max="9729" width="8.28515625" customWidth="1"/>
    <col min="9730" max="9730" width="35.5703125" customWidth="1"/>
    <col min="9731" max="9731" width="16.5703125" customWidth="1"/>
    <col min="9732" max="9732" width="13.42578125" customWidth="1"/>
    <col min="9733" max="9733" width="14.42578125" customWidth="1"/>
    <col min="9738" max="9738" width="11.85546875" customWidth="1"/>
    <col min="9739" max="9739" width="22.85546875" customWidth="1"/>
    <col min="9985" max="9985" width="8.28515625" customWidth="1"/>
    <col min="9986" max="9986" width="35.5703125" customWidth="1"/>
    <col min="9987" max="9987" width="16.5703125" customWidth="1"/>
    <col min="9988" max="9988" width="13.42578125" customWidth="1"/>
    <col min="9989" max="9989" width="14.42578125" customWidth="1"/>
    <col min="9994" max="9994" width="11.85546875" customWidth="1"/>
    <col min="9995" max="9995" width="22.85546875" customWidth="1"/>
    <col min="10241" max="10241" width="8.28515625" customWidth="1"/>
    <col min="10242" max="10242" width="35.5703125" customWidth="1"/>
    <col min="10243" max="10243" width="16.5703125" customWidth="1"/>
    <col min="10244" max="10244" width="13.42578125" customWidth="1"/>
    <col min="10245" max="10245" width="14.42578125" customWidth="1"/>
    <col min="10250" max="10250" width="11.85546875" customWidth="1"/>
    <col min="10251" max="10251" width="22.85546875" customWidth="1"/>
    <col min="10497" max="10497" width="8.28515625" customWidth="1"/>
    <col min="10498" max="10498" width="35.5703125" customWidth="1"/>
    <col min="10499" max="10499" width="16.5703125" customWidth="1"/>
    <col min="10500" max="10500" width="13.42578125" customWidth="1"/>
    <col min="10501" max="10501" width="14.42578125" customWidth="1"/>
    <col min="10506" max="10506" width="11.85546875" customWidth="1"/>
    <col min="10507" max="10507" width="22.85546875" customWidth="1"/>
    <col min="10753" max="10753" width="8.28515625" customWidth="1"/>
    <col min="10754" max="10754" width="35.5703125" customWidth="1"/>
    <col min="10755" max="10755" width="16.5703125" customWidth="1"/>
    <col min="10756" max="10756" width="13.42578125" customWidth="1"/>
    <col min="10757" max="10757" width="14.42578125" customWidth="1"/>
    <col min="10762" max="10762" width="11.85546875" customWidth="1"/>
    <col min="10763" max="10763" width="22.85546875" customWidth="1"/>
    <col min="11009" max="11009" width="8.28515625" customWidth="1"/>
    <col min="11010" max="11010" width="35.5703125" customWidth="1"/>
    <col min="11011" max="11011" width="16.5703125" customWidth="1"/>
    <col min="11012" max="11012" width="13.42578125" customWidth="1"/>
    <col min="11013" max="11013" width="14.42578125" customWidth="1"/>
    <col min="11018" max="11018" width="11.85546875" customWidth="1"/>
    <col min="11019" max="11019" width="22.85546875" customWidth="1"/>
    <col min="11265" max="11265" width="8.28515625" customWidth="1"/>
    <col min="11266" max="11266" width="35.5703125" customWidth="1"/>
    <col min="11267" max="11267" width="16.5703125" customWidth="1"/>
    <col min="11268" max="11268" width="13.42578125" customWidth="1"/>
    <col min="11269" max="11269" width="14.42578125" customWidth="1"/>
    <col min="11274" max="11274" width="11.85546875" customWidth="1"/>
    <col min="11275" max="11275" width="22.85546875" customWidth="1"/>
    <col min="11521" max="11521" width="8.28515625" customWidth="1"/>
    <col min="11522" max="11522" width="35.5703125" customWidth="1"/>
    <col min="11523" max="11523" width="16.5703125" customWidth="1"/>
    <col min="11524" max="11524" width="13.42578125" customWidth="1"/>
    <col min="11525" max="11525" width="14.42578125" customWidth="1"/>
    <col min="11530" max="11530" width="11.85546875" customWidth="1"/>
    <col min="11531" max="11531" width="22.85546875" customWidth="1"/>
    <col min="11777" max="11777" width="8.28515625" customWidth="1"/>
    <col min="11778" max="11778" width="35.5703125" customWidth="1"/>
    <col min="11779" max="11779" width="16.5703125" customWidth="1"/>
    <col min="11780" max="11780" width="13.42578125" customWidth="1"/>
    <col min="11781" max="11781" width="14.42578125" customWidth="1"/>
    <col min="11786" max="11786" width="11.85546875" customWidth="1"/>
    <col min="11787" max="11787" width="22.85546875" customWidth="1"/>
    <col min="12033" max="12033" width="8.28515625" customWidth="1"/>
    <col min="12034" max="12034" width="35.5703125" customWidth="1"/>
    <col min="12035" max="12035" width="16.5703125" customWidth="1"/>
    <col min="12036" max="12036" width="13.42578125" customWidth="1"/>
    <col min="12037" max="12037" width="14.42578125" customWidth="1"/>
    <col min="12042" max="12042" width="11.85546875" customWidth="1"/>
    <col min="12043" max="12043" width="22.85546875" customWidth="1"/>
    <col min="12289" max="12289" width="8.28515625" customWidth="1"/>
    <col min="12290" max="12290" width="35.5703125" customWidth="1"/>
    <col min="12291" max="12291" width="16.5703125" customWidth="1"/>
    <col min="12292" max="12292" width="13.42578125" customWidth="1"/>
    <col min="12293" max="12293" width="14.42578125" customWidth="1"/>
    <col min="12298" max="12298" width="11.85546875" customWidth="1"/>
    <col min="12299" max="12299" width="22.85546875" customWidth="1"/>
    <col min="12545" max="12545" width="8.28515625" customWidth="1"/>
    <col min="12546" max="12546" width="35.5703125" customWidth="1"/>
    <col min="12547" max="12547" width="16.5703125" customWidth="1"/>
    <col min="12548" max="12548" width="13.42578125" customWidth="1"/>
    <col min="12549" max="12549" width="14.42578125" customWidth="1"/>
    <col min="12554" max="12554" width="11.85546875" customWidth="1"/>
    <col min="12555" max="12555" width="22.85546875" customWidth="1"/>
    <col min="12801" max="12801" width="8.28515625" customWidth="1"/>
    <col min="12802" max="12802" width="35.5703125" customWidth="1"/>
    <col min="12803" max="12803" width="16.5703125" customWidth="1"/>
    <col min="12804" max="12804" width="13.42578125" customWidth="1"/>
    <col min="12805" max="12805" width="14.42578125" customWidth="1"/>
    <col min="12810" max="12810" width="11.85546875" customWidth="1"/>
    <col min="12811" max="12811" width="22.85546875" customWidth="1"/>
    <col min="13057" max="13057" width="8.28515625" customWidth="1"/>
    <col min="13058" max="13058" width="35.5703125" customWidth="1"/>
    <col min="13059" max="13059" width="16.5703125" customWidth="1"/>
    <col min="13060" max="13060" width="13.42578125" customWidth="1"/>
    <col min="13061" max="13061" width="14.42578125" customWidth="1"/>
    <col min="13066" max="13066" width="11.85546875" customWidth="1"/>
    <col min="13067" max="13067" width="22.85546875" customWidth="1"/>
    <col min="13313" max="13313" width="8.28515625" customWidth="1"/>
    <col min="13314" max="13314" width="35.5703125" customWidth="1"/>
    <col min="13315" max="13315" width="16.5703125" customWidth="1"/>
    <col min="13316" max="13316" width="13.42578125" customWidth="1"/>
    <col min="13317" max="13317" width="14.42578125" customWidth="1"/>
    <col min="13322" max="13322" width="11.85546875" customWidth="1"/>
    <col min="13323" max="13323" width="22.85546875" customWidth="1"/>
    <col min="13569" max="13569" width="8.28515625" customWidth="1"/>
    <col min="13570" max="13570" width="35.5703125" customWidth="1"/>
    <col min="13571" max="13571" width="16.5703125" customWidth="1"/>
    <col min="13572" max="13572" width="13.42578125" customWidth="1"/>
    <col min="13573" max="13573" width="14.42578125" customWidth="1"/>
    <col min="13578" max="13578" width="11.85546875" customWidth="1"/>
    <col min="13579" max="13579" width="22.85546875" customWidth="1"/>
    <col min="13825" max="13825" width="8.28515625" customWidth="1"/>
    <col min="13826" max="13826" width="35.5703125" customWidth="1"/>
    <col min="13827" max="13827" width="16.5703125" customWidth="1"/>
    <col min="13828" max="13828" width="13.42578125" customWidth="1"/>
    <col min="13829" max="13829" width="14.42578125" customWidth="1"/>
    <col min="13834" max="13834" width="11.85546875" customWidth="1"/>
    <col min="13835" max="13835" width="22.85546875" customWidth="1"/>
    <col min="14081" max="14081" width="8.28515625" customWidth="1"/>
    <col min="14082" max="14082" width="35.5703125" customWidth="1"/>
    <col min="14083" max="14083" width="16.5703125" customWidth="1"/>
    <col min="14084" max="14084" width="13.42578125" customWidth="1"/>
    <col min="14085" max="14085" width="14.42578125" customWidth="1"/>
    <col min="14090" max="14090" width="11.85546875" customWidth="1"/>
    <col min="14091" max="14091" width="22.85546875" customWidth="1"/>
    <col min="14337" max="14337" width="8.28515625" customWidth="1"/>
    <col min="14338" max="14338" width="35.5703125" customWidth="1"/>
    <col min="14339" max="14339" width="16.5703125" customWidth="1"/>
    <col min="14340" max="14340" width="13.42578125" customWidth="1"/>
    <col min="14341" max="14341" width="14.42578125" customWidth="1"/>
    <col min="14346" max="14346" width="11.85546875" customWidth="1"/>
    <col min="14347" max="14347" width="22.85546875" customWidth="1"/>
    <col min="14593" max="14593" width="8.28515625" customWidth="1"/>
    <col min="14594" max="14594" width="35.5703125" customWidth="1"/>
    <col min="14595" max="14595" width="16.5703125" customWidth="1"/>
    <col min="14596" max="14596" width="13.42578125" customWidth="1"/>
    <col min="14597" max="14597" width="14.42578125" customWidth="1"/>
    <col min="14602" max="14602" width="11.85546875" customWidth="1"/>
    <col min="14603" max="14603" width="22.85546875" customWidth="1"/>
    <col min="14849" max="14849" width="8.28515625" customWidth="1"/>
    <col min="14850" max="14850" width="35.5703125" customWidth="1"/>
    <col min="14851" max="14851" width="16.5703125" customWidth="1"/>
    <col min="14852" max="14852" width="13.42578125" customWidth="1"/>
    <col min="14853" max="14853" width="14.42578125" customWidth="1"/>
    <col min="14858" max="14858" width="11.85546875" customWidth="1"/>
    <col min="14859" max="14859" width="22.85546875" customWidth="1"/>
    <col min="15105" max="15105" width="8.28515625" customWidth="1"/>
    <col min="15106" max="15106" width="35.5703125" customWidth="1"/>
    <col min="15107" max="15107" width="16.5703125" customWidth="1"/>
    <col min="15108" max="15108" width="13.42578125" customWidth="1"/>
    <col min="15109" max="15109" width="14.42578125" customWidth="1"/>
    <col min="15114" max="15114" width="11.85546875" customWidth="1"/>
    <col min="15115" max="15115" width="22.85546875" customWidth="1"/>
    <col min="15361" max="15361" width="8.28515625" customWidth="1"/>
    <col min="15362" max="15362" width="35.5703125" customWidth="1"/>
    <col min="15363" max="15363" width="16.5703125" customWidth="1"/>
    <col min="15364" max="15364" width="13.42578125" customWidth="1"/>
    <col min="15365" max="15365" width="14.42578125" customWidth="1"/>
    <col min="15370" max="15370" width="11.85546875" customWidth="1"/>
    <col min="15371" max="15371" width="22.85546875" customWidth="1"/>
    <col min="15617" max="15617" width="8.28515625" customWidth="1"/>
    <col min="15618" max="15618" width="35.5703125" customWidth="1"/>
    <col min="15619" max="15619" width="16.5703125" customWidth="1"/>
    <col min="15620" max="15620" width="13.42578125" customWidth="1"/>
    <col min="15621" max="15621" width="14.42578125" customWidth="1"/>
    <col min="15626" max="15626" width="11.85546875" customWidth="1"/>
    <col min="15627" max="15627" width="22.85546875" customWidth="1"/>
    <col min="15873" max="15873" width="8.28515625" customWidth="1"/>
    <col min="15874" max="15874" width="35.5703125" customWidth="1"/>
    <col min="15875" max="15875" width="16.5703125" customWidth="1"/>
    <col min="15876" max="15876" width="13.42578125" customWidth="1"/>
    <col min="15877" max="15877" width="14.42578125" customWidth="1"/>
    <col min="15882" max="15882" width="11.85546875" customWidth="1"/>
    <col min="15883" max="15883" width="22.85546875" customWidth="1"/>
    <col min="16129" max="16129" width="8.28515625" customWidth="1"/>
    <col min="16130" max="16130" width="35.5703125" customWidth="1"/>
    <col min="16131" max="16131" width="16.5703125" customWidth="1"/>
    <col min="16132" max="16132" width="13.42578125" customWidth="1"/>
    <col min="16133" max="16133" width="14.42578125" customWidth="1"/>
    <col min="16138" max="16138" width="11.85546875" customWidth="1"/>
    <col min="16139" max="16139" width="22.85546875" customWidth="1"/>
  </cols>
  <sheetData>
    <row r="1" spans="1:16">
      <c r="A1" s="2"/>
      <c r="B1" s="2"/>
      <c r="C1" s="2"/>
      <c r="D1" s="2"/>
      <c r="E1" s="2"/>
      <c r="F1" s="2"/>
      <c r="G1" s="2"/>
      <c r="H1" s="2"/>
      <c r="I1" s="3"/>
      <c r="J1" s="2"/>
      <c r="K1" s="3" t="s">
        <v>63</v>
      </c>
      <c r="L1" s="2"/>
    </row>
    <row r="2" spans="1:16">
      <c r="A2" s="2"/>
      <c r="B2" s="2"/>
      <c r="C2" s="2"/>
      <c r="D2" s="2"/>
      <c r="E2" s="2"/>
      <c r="F2" s="2"/>
      <c r="G2" s="2"/>
      <c r="H2" s="2"/>
      <c r="I2" s="3"/>
      <c r="J2" s="2"/>
      <c r="K2" s="3" t="s">
        <v>74</v>
      </c>
      <c r="L2" s="2"/>
    </row>
    <row r="3" spans="1:16">
      <c r="A3" s="2"/>
      <c r="B3" s="2"/>
      <c r="C3" s="2"/>
      <c r="D3" s="2"/>
      <c r="E3" s="2"/>
      <c r="F3" s="2"/>
      <c r="G3" s="2"/>
      <c r="H3" s="2"/>
      <c r="I3" s="3"/>
      <c r="J3" s="2"/>
      <c r="K3" s="3" t="s">
        <v>64</v>
      </c>
      <c r="L3" s="2"/>
    </row>
    <row r="4" spans="1:16">
      <c r="A4" s="2"/>
      <c r="B4" s="2"/>
      <c r="C4" s="2"/>
      <c r="D4" s="2"/>
      <c r="E4" s="2"/>
      <c r="F4" s="2"/>
      <c r="G4" s="2"/>
      <c r="H4" s="2"/>
      <c r="I4" s="3"/>
      <c r="J4" s="2"/>
      <c r="K4" s="3" t="s">
        <v>65</v>
      </c>
      <c r="L4" s="2"/>
    </row>
    <row r="5" spans="1:16">
      <c r="A5" s="2"/>
      <c r="B5" s="2"/>
      <c r="C5" s="2"/>
      <c r="D5" s="2"/>
      <c r="E5" s="2"/>
      <c r="F5" s="2"/>
      <c r="G5" s="2"/>
      <c r="H5" s="2"/>
      <c r="I5" s="3"/>
      <c r="J5" s="2"/>
      <c r="K5" s="3" t="s">
        <v>66</v>
      </c>
      <c r="L5" s="2"/>
    </row>
    <row r="6" spans="1:16">
      <c r="A6" s="2"/>
      <c r="B6" s="2"/>
      <c r="C6" s="2"/>
      <c r="D6" s="2"/>
      <c r="E6" s="2"/>
      <c r="F6" s="2"/>
      <c r="G6" s="2"/>
      <c r="H6" s="2"/>
      <c r="I6" s="3"/>
      <c r="J6" s="2"/>
      <c r="K6" s="3" t="s">
        <v>67</v>
      </c>
      <c r="L6" s="2"/>
    </row>
    <row r="7" spans="1:16">
      <c r="A7" s="2"/>
      <c r="B7" s="2"/>
      <c r="C7" s="2"/>
      <c r="D7" s="2"/>
      <c r="E7" s="2"/>
      <c r="F7" s="2"/>
      <c r="G7" s="2"/>
      <c r="H7" s="2"/>
      <c r="I7" s="3"/>
      <c r="J7" s="2"/>
      <c r="K7" s="3" t="s">
        <v>68</v>
      </c>
      <c r="L7" s="2"/>
    </row>
    <row r="8" spans="1:16">
      <c r="A8" s="2"/>
      <c r="B8" s="2"/>
      <c r="C8" s="2"/>
      <c r="D8" s="2"/>
      <c r="E8" s="2"/>
      <c r="F8" s="2"/>
      <c r="G8" s="2"/>
      <c r="H8" s="2"/>
      <c r="I8" s="3"/>
      <c r="J8" s="2"/>
      <c r="K8" s="3" t="s">
        <v>69</v>
      </c>
      <c r="L8" s="2"/>
    </row>
    <row r="9" spans="1:16">
      <c r="A9" s="2"/>
      <c r="B9" s="2"/>
      <c r="C9" s="2"/>
      <c r="D9" s="2"/>
      <c r="E9" s="2"/>
      <c r="F9" s="2"/>
      <c r="G9" s="2"/>
      <c r="H9" s="2"/>
      <c r="I9" s="3"/>
      <c r="J9" s="2"/>
      <c r="K9" s="3" t="s">
        <v>70</v>
      </c>
      <c r="L9" s="2"/>
    </row>
    <row r="10" spans="1:16">
      <c r="A10" s="2"/>
      <c r="B10" s="2"/>
      <c r="C10" s="2"/>
      <c r="D10" s="2"/>
      <c r="E10" s="2"/>
      <c r="F10" s="2"/>
      <c r="G10" s="2"/>
      <c r="H10" s="2"/>
      <c r="I10" s="3"/>
      <c r="J10" s="2"/>
      <c r="K10" s="3" t="s">
        <v>71</v>
      </c>
      <c r="L10" s="2"/>
    </row>
    <row r="11" spans="1:16">
      <c r="A11" s="2"/>
      <c r="B11" s="2"/>
      <c r="C11" s="2"/>
      <c r="D11" s="2"/>
      <c r="E11" s="2"/>
      <c r="F11" s="2"/>
      <c r="G11" s="2"/>
      <c r="H11" s="2"/>
      <c r="I11" s="3"/>
      <c r="J11" s="2"/>
      <c r="K11" s="3" t="s">
        <v>72</v>
      </c>
      <c r="L11" s="2"/>
    </row>
    <row r="12" spans="1:16">
      <c r="A12" s="2"/>
      <c r="B12" s="2"/>
      <c r="C12" s="2"/>
      <c r="D12" s="2"/>
      <c r="E12" s="2"/>
      <c r="F12" s="2"/>
      <c r="G12" s="2"/>
      <c r="H12" s="2"/>
      <c r="I12" s="3"/>
      <c r="J12" s="2"/>
      <c r="K12" s="3" t="s">
        <v>73</v>
      </c>
      <c r="L12" s="2"/>
    </row>
    <row r="13" spans="1:16">
      <c r="A13" s="2"/>
      <c r="B13" s="2"/>
      <c r="C13" s="2"/>
      <c r="D13" s="2"/>
      <c r="E13" s="2"/>
      <c r="F13" s="2"/>
      <c r="G13" s="2"/>
      <c r="H13" s="2"/>
      <c r="I13" s="3"/>
      <c r="J13" s="2"/>
      <c r="K13" s="3" t="s">
        <v>75</v>
      </c>
      <c r="L13" s="2"/>
    </row>
    <row r="14" spans="1:16" ht="33.75" customHeight="1">
      <c r="A14" s="44" t="s">
        <v>42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2"/>
    </row>
    <row r="15" spans="1:16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6" ht="42.75" customHeight="1">
      <c r="A16" s="45" t="s">
        <v>0</v>
      </c>
      <c r="B16" s="45" t="s">
        <v>1</v>
      </c>
      <c r="C16" s="45" t="s">
        <v>2</v>
      </c>
      <c r="D16" s="45" t="s">
        <v>3</v>
      </c>
      <c r="E16" s="45" t="s">
        <v>4</v>
      </c>
      <c r="F16" s="45" t="s">
        <v>5</v>
      </c>
      <c r="G16" s="45"/>
      <c r="H16" s="45"/>
      <c r="I16" s="45"/>
      <c r="J16" s="45" t="s">
        <v>6</v>
      </c>
      <c r="K16" s="45" t="s">
        <v>7</v>
      </c>
      <c r="L16" s="4"/>
      <c r="M16" s="1"/>
      <c r="N16" s="1"/>
      <c r="O16" s="1"/>
      <c r="P16" s="1"/>
    </row>
    <row r="17" spans="1:16" ht="37.5" customHeight="1">
      <c r="A17" s="45"/>
      <c r="B17" s="45"/>
      <c r="C17" s="45"/>
      <c r="D17" s="45"/>
      <c r="E17" s="45"/>
      <c r="F17" s="5">
        <v>2013</v>
      </c>
      <c r="G17" s="5">
        <v>2014</v>
      </c>
      <c r="H17" s="5">
        <v>2015</v>
      </c>
      <c r="I17" s="5">
        <v>2016</v>
      </c>
      <c r="J17" s="45"/>
      <c r="K17" s="45"/>
      <c r="L17" s="4"/>
      <c r="M17" s="1"/>
      <c r="N17" s="1"/>
      <c r="O17" s="1"/>
      <c r="P17" s="1"/>
    </row>
    <row r="18" spans="1:16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7">
        <v>6</v>
      </c>
      <c r="G18" s="7">
        <v>7</v>
      </c>
      <c r="H18" s="7">
        <v>8</v>
      </c>
      <c r="I18" s="7">
        <v>9</v>
      </c>
      <c r="J18" s="6">
        <v>10</v>
      </c>
      <c r="K18" s="6">
        <v>11</v>
      </c>
      <c r="L18" s="4"/>
      <c r="M18" s="1"/>
      <c r="N18" s="1"/>
      <c r="O18" s="1"/>
      <c r="P18" s="1"/>
    </row>
    <row r="19" spans="1:16" ht="18.75">
      <c r="A19" s="46" t="s">
        <v>8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"/>
      <c r="M19" s="1"/>
      <c r="N19" s="1"/>
      <c r="O19" s="1"/>
      <c r="P19" s="1"/>
    </row>
    <row r="20" spans="1:16" ht="19.5" customHeight="1">
      <c r="A20" s="47" t="s">
        <v>9</v>
      </c>
      <c r="B20" s="48" t="s">
        <v>10</v>
      </c>
      <c r="C20" s="49" t="s">
        <v>18</v>
      </c>
      <c r="D20" s="49" t="s">
        <v>32</v>
      </c>
      <c r="E20" s="8" t="s">
        <v>11</v>
      </c>
      <c r="F20" s="9"/>
      <c r="G20" s="9"/>
      <c r="H20" s="9">
        <v>0</v>
      </c>
      <c r="I20" s="9">
        <v>0</v>
      </c>
      <c r="J20" s="9">
        <f>SUM(F20:I20)</f>
        <v>0</v>
      </c>
      <c r="K20" s="50" t="s">
        <v>12</v>
      </c>
      <c r="L20" s="4"/>
      <c r="M20" s="1"/>
      <c r="N20" s="1"/>
      <c r="O20" s="1"/>
      <c r="P20" s="1"/>
    </row>
    <row r="21" spans="1:16" ht="16.5" customHeight="1">
      <c r="A21" s="47"/>
      <c r="B21" s="48"/>
      <c r="C21" s="49"/>
      <c r="D21" s="49"/>
      <c r="E21" s="8" t="s">
        <v>13</v>
      </c>
      <c r="F21" s="9"/>
      <c r="G21" s="9"/>
      <c r="H21" s="9">
        <v>620</v>
      </c>
      <c r="I21" s="9">
        <v>620</v>
      </c>
      <c r="J21" s="9">
        <f>SUM(F21:I21)</f>
        <v>1240</v>
      </c>
      <c r="K21" s="51"/>
      <c r="L21" s="4"/>
      <c r="M21" s="1"/>
      <c r="N21" s="1"/>
      <c r="O21" s="1"/>
      <c r="P21" s="1"/>
    </row>
    <row r="22" spans="1:16" ht="29.25" customHeight="1">
      <c r="A22" s="47"/>
      <c r="B22" s="48"/>
      <c r="C22" s="49"/>
      <c r="D22" s="49"/>
      <c r="E22" s="8" t="s">
        <v>14</v>
      </c>
      <c r="F22" s="9"/>
      <c r="G22" s="9"/>
      <c r="H22" s="9">
        <v>0</v>
      </c>
      <c r="I22" s="9">
        <v>0</v>
      </c>
      <c r="J22" s="9">
        <f>SUM(F22:I22)</f>
        <v>0</v>
      </c>
      <c r="K22" s="51"/>
      <c r="L22" s="4"/>
      <c r="M22" s="1"/>
      <c r="N22" s="1"/>
      <c r="O22" s="1"/>
      <c r="P22" s="1"/>
    </row>
    <row r="23" spans="1:16" ht="16.5" customHeight="1">
      <c r="A23" s="47"/>
      <c r="B23" s="48"/>
      <c r="C23" s="49"/>
      <c r="D23" s="49"/>
      <c r="E23" s="10" t="s">
        <v>15</v>
      </c>
      <c r="F23" s="11">
        <f>SUM(F20:F22)</f>
        <v>0</v>
      </c>
      <c r="G23" s="11">
        <f>SUM(G20:G22)</f>
        <v>0</v>
      </c>
      <c r="H23" s="11">
        <f>SUM(H20:H22)</f>
        <v>620</v>
      </c>
      <c r="I23" s="11">
        <f>SUM(I20:I22)</f>
        <v>620</v>
      </c>
      <c r="J23" s="11">
        <f>SUM(F23:I23)</f>
        <v>1240</v>
      </c>
      <c r="K23" s="52"/>
      <c r="L23" s="4"/>
      <c r="M23" s="1"/>
      <c r="N23" s="1"/>
      <c r="O23" s="1"/>
      <c r="P23" s="1"/>
    </row>
    <row r="24" spans="1:16" ht="15.75" customHeight="1">
      <c r="A24" s="47" t="s">
        <v>16</v>
      </c>
      <c r="B24" s="48" t="s">
        <v>17</v>
      </c>
      <c r="C24" s="49" t="s">
        <v>18</v>
      </c>
      <c r="D24" s="49" t="s">
        <v>32</v>
      </c>
      <c r="E24" s="8" t="s">
        <v>11</v>
      </c>
      <c r="F24" s="9"/>
      <c r="G24" s="9"/>
      <c r="H24" s="9">
        <v>0</v>
      </c>
      <c r="I24" s="9">
        <v>0</v>
      </c>
      <c r="J24" s="9">
        <f t="shared" ref="J24:J42" si="0">SUM(G24:I24)</f>
        <v>0</v>
      </c>
      <c r="K24" s="50" t="s">
        <v>19</v>
      </c>
      <c r="L24" s="4"/>
      <c r="M24" s="1"/>
      <c r="N24" s="1"/>
      <c r="O24" s="1"/>
      <c r="P24" s="1"/>
    </row>
    <row r="25" spans="1:16" ht="16.5" customHeight="1">
      <c r="A25" s="47"/>
      <c r="B25" s="48"/>
      <c r="C25" s="49"/>
      <c r="D25" s="49"/>
      <c r="E25" s="8" t="s">
        <v>13</v>
      </c>
      <c r="F25" s="9"/>
      <c r="G25" s="9"/>
      <c r="H25" s="9">
        <v>0</v>
      </c>
      <c r="I25" s="9">
        <v>0</v>
      </c>
      <c r="J25" s="9">
        <f t="shared" si="0"/>
        <v>0</v>
      </c>
      <c r="K25" s="51"/>
      <c r="L25" s="4"/>
      <c r="M25" s="1"/>
      <c r="N25" s="1"/>
      <c r="O25" s="1"/>
      <c r="P25" s="1"/>
    </row>
    <row r="26" spans="1:16" ht="30">
      <c r="A26" s="47"/>
      <c r="B26" s="48"/>
      <c r="C26" s="49"/>
      <c r="D26" s="49"/>
      <c r="E26" s="8" t="s">
        <v>14</v>
      </c>
      <c r="F26" s="9"/>
      <c r="G26" s="9"/>
      <c r="H26" s="9">
        <v>0</v>
      </c>
      <c r="I26" s="9">
        <v>0</v>
      </c>
      <c r="J26" s="9">
        <f t="shared" si="0"/>
        <v>0</v>
      </c>
      <c r="K26" s="51"/>
      <c r="L26" s="4"/>
      <c r="M26" s="1"/>
      <c r="N26" s="1"/>
      <c r="O26" s="1"/>
      <c r="P26" s="1"/>
    </row>
    <row r="27" spans="1:16">
      <c r="A27" s="47"/>
      <c r="B27" s="48"/>
      <c r="C27" s="49"/>
      <c r="D27" s="49"/>
      <c r="E27" s="10" t="s">
        <v>15</v>
      </c>
      <c r="F27" s="11">
        <f>SUM(F24:F26)</f>
        <v>0</v>
      </c>
      <c r="G27" s="11">
        <f>SUM(G24:G26)</f>
        <v>0</v>
      </c>
      <c r="H27" s="11">
        <f>SUM(H24:H26)</f>
        <v>0</v>
      </c>
      <c r="I27" s="11">
        <f>SUM(I24:I26)</f>
        <v>0</v>
      </c>
      <c r="J27" s="11">
        <f t="shared" si="0"/>
        <v>0</v>
      </c>
      <c r="K27" s="52"/>
      <c r="L27" s="4"/>
      <c r="M27" s="1"/>
      <c r="N27" s="1"/>
      <c r="O27" s="1"/>
      <c r="P27" s="1"/>
    </row>
    <row r="28" spans="1:16" ht="14.25" customHeight="1">
      <c r="A28" s="47" t="s">
        <v>20</v>
      </c>
      <c r="B28" s="53" t="s">
        <v>21</v>
      </c>
      <c r="C28" s="49" t="s">
        <v>18</v>
      </c>
      <c r="D28" s="49" t="s">
        <v>32</v>
      </c>
      <c r="E28" s="8" t="s">
        <v>11</v>
      </c>
      <c r="F28" s="9"/>
      <c r="G28" s="9"/>
      <c r="H28" s="9">
        <v>0</v>
      </c>
      <c r="I28" s="9">
        <v>0</v>
      </c>
      <c r="J28" s="12">
        <f t="shared" si="0"/>
        <v>0</v>
      </c>
      <c r="K28" s="54" t="s">
        <v>19</v>
      </c>
      <c r="L28" s="2"/>
    </row>
    <row r="29" spans="1:16" ht="14.25" customHeight="1">
      <c r="A29" s="47"/>
      <c r="B29" s="53"/>
      <c r="C29" s="49"/>
      <c r="D29" s="49"/>
      <c r="E29" s="8" t="s">
        <v>13</v>
      </c>
      <c r="F29" s="9"/>
      <c r="G29" s="9"/>
      <c r="H29" s="9">
        <v>0</v>
      </c>
      <c r="I29" s="9">
        <v>0</v>
      </c>
      <c r="J29" s="12">
        <f t="shared" si="0"/>
        <v>0</v>
      </c>
      <c r="K29" s="33"/>
      <c r="L29" s="2"/>
    </row>
    <row r="30" spans="1:16" ht="30">
      <c r="A30" s="47"/>
      <c r="B30" s="53"/>
      <c r="C30" s="49"/>
      <c r="D30" s="49"/>
      <c r="E30" s="8" t="s">
        <v>14</v>
      </c>
      <c r="F30" s="9"/>
      <c r="G30" s="9"/>
      <c r="H30" s="9">
        <v>0</v>
      </c>
      <c r="I30" s="9">
        <v>0</v>
      </c>
      <c r="J30" s="12">
        <f t="shared" si="0"/>
        <v>0</v>
      </c>
      <c r="K30" s="33"/>
      <c r="L30" s="2"/>
    </row>
    <row r="31" spans="1:16" ht="17.25" customHeight="1">
      <c r="A31" s="47"/>
      <c r="B31" s="53"/>
      <c r="C31" s="49"/>
      <c r="D31" s="49"/>
      <c r="E31" s="10" t="s">
        <v>15</v>
      </c>
      <c r="F31" s="13">
        <v>0</v>
      </c>
      <c r="G31" s="14">
        <f>SUM(G28:G30)</f>
        <v>0</v>
      </c>
      <c r="H31" s="14">
        <f>SUM(H28:H30)</f>
        <v>0</v>
      </c>
      <c r="I31" s="11">
        <f>SUM(I28:I30)</f>
        <v>0</v>
      </c>
      <c r="J31" s="15">
        <f t="shared" si="0"/>
        <v>0</v>
      </c>
      <c r="K31" s="34"/>
      <c r="L31" s="2"/>
    </row>
    <row r="32" spans="1:16" ht="15.75" customHeight="1">
      <c r="A32" s="47" t="s">
        <v>22</v>
      </c>
      <c r="B32" s="63" t="s">
        <v>23</v>
      </c>
      <c r="C32" s="49" t="s">
        <v>18</v>
      </c>
      <c r="D32" s="64" t="s">
        <v>32</v>
      </c>
      <c r="E32" s="8" t="s">
        <v>11</v>
      </c>
      <c r="F32" s="9"/>
      <c r="G32" s="9"/>
      <c r="H32" s="9">
        <v>0</v>
      </c>
      <c r="I32" s="9">
        <v>0</v>
      </c>
      <c r="J32" s="12">
        <f t="shared" si="0"/>
        <v>0</v>
      </c>
      <c r="K32" s="54" t="s">
        <v>19</v>
      </c>
      <c r="L32" s="2"/>
    </row>
    <row r="33" spans="1:12" ht="15.75" customHeight="1">
      <c r="A33" s="47"/>
      <c r="B33" s="63"/>
      <c r="C33" s="49"/>
      <c r="D33" s="49"/>
      <c r="E33" s="8" t="s">
        <v>13</v>
      </c>
      <c r="F33" s="9"/>
      <c r="G33" s="9"/>
      <c r="H33" s="9">
        <v>0</v>
      </c>
      <c r="I33" s="9">
        <v>0</v>
      </c>
      <c r="J33" s="12">
        <f t="shared" si="0"/>
        <v>0</v>
      </c>
      <c r="K33" s="33"/>
      <c r="L33" s="2"/>
    </row>
    <row r="34" spans="1:12" ht="30">
      <c r="A34" s="47"/>
      <c r="B34" s="63"/>
      <c r="C34" s="49"/>
      <c r="D34" s="49"/>
      <c r="E34" s="8" t="s">
        <v>14</v>
      </c>
      <c r="F34" s="9"/>
      <c r="G34" s="9"/>
      <c r="H34" s="9">
        <v>0</v>
      </c>
      <c r="I34" s="9">
        <v>0</v>
      </c>
      <c r="J34" s="12">
        <f t="shared" si="0"/>
        <v>0</v>
      </c>
      <c r="K34" s="33"/>
      <c r="L34" s="2"/>
    </row>
    <row r="35" spans="1:12" ht="13.5" customHeight="1">
      <c r="A35" s="47"/>
      <c r="B35" s="63"/>
      <c r="C35" s="49"/>
      <c r="D35" s="49"/>
      <c r="E35" s="10" t="s">
        <v>15</v>
      </c>
      <c r="F35" s="13">
        <v>0</v>
      </c>
      <c r="G35" s="13">
        <f>SUM(G32:G34)</f>
        <v>0</v>
      </c>
      <c r="H35" s="13">
        <f>SUM(H32:H34)</f>
        <v>0</v>
      </c>
      <c r="I35" s="14">
        <f>SUM(I32:I34)</f>
        <v>0</v>
      </c>
      <c r="J35" s="15">
        <f t="shared" si="0"/>
        <v>0</v>
      </c>
      <c r="K35" s="34"/>
      <c r="L35" s="2"/>
    </row>
    <row r="36" spans="1:12" ht="18" customHeight="1">
      <c r="A36" s="55" t="s">
        <v>43</v>
      </c>
      <c r="B36" s="56" t="s">
        <v>44</v>
      </c>
      <c r="C36" s="58" t="s">
        <v>45</v>
      </c>
      <c r="D36" s="59" t="s">
        <v>46</v>
      </c>
      <c r="E36" s="16" t="s">
        <v>11</v>
      </c>
      <c r="F36" s="17"/>
      <c r="G36" s="17"/>
      <c r="H36" s="17"/>
      <c r="I36" s="17"/>
      <c r="J36" s="18"/>
      <c r="K36" s="60" t="s">
        <v>19</v>
      </c>
      <c r="L36" s="2"/>
    </row>
    <row r="37" spans="1:12" ht="14.25" customHeight="1">
      <c r="A37" s="55"/>
      <c r="B37" s="57"/>
      <c r="C37" s="58"/>
      <c r="D37" s="58"/>
      <c r="E37" s="16" t="s">
        <v>13</v>
      </c>
      <c r="F37" s="17">
        <v>52</v>
      </c>
      <c r="G37" s="17"/>
      <c r="H37" s="17"/>
      <c r="I37" s="17"/>
      <c r="J37" s="18">
        <v>52</v>
      </c>
      <c r="K37" s="61"/>
      <c r="L37" s="2"/>
    </row>
    <row r="38" spans="1:12" ht="32.25" customHeight="1">
      <c r="A38" s="55"/>
      <c r="B38" s="57"/>
      <c r="C38" s="58"/>
      <c r="D38" s="58"/>
      <c r="E38" s="16" t="s">
        <v>14</v>
      </c>
      <c r="F38" s="17"/>
      <c r="G38" s="17"/>
      <c r="H38" s="17"/>
      <c r="I38" s="17"/>
      <c r="J38" s="18"/>
      <c r="K38" s="61"/>
      <c r="L38" s="2"/>
    </row>
    <row r="39" spans="1:12" ht="16.5" customHeight="1">
      <c r="A39" s="55"/>
      <c r="B39" s="57"/>
      <c r="C39" s="58"/>
      <c r="D39" s="58"/>
      <c r="E39" s="19" t="s">
        <v>15</v>
      </c>
      <c r="F39" s="20">
        <v>52</v>
      </c>
      <c r="G39" s="20">
        <f>SUM(G36:G38)</f>
        <v>0</v>
      </c>
      <c r="H39" s="20">
        <f>SUM(H36:H38)</f>
        <v>0</v>
      </c>
      <c r="I39" s="20">
        <f>SUM(I36:I38)</f>
        <v>0</v>
      </c>
      <c r="J39" s="21">
        <v>52</v>
      </c>
      <c r="K39" s="62"/>
      <c r="L39" s="2"/>
    </row>
    <row r="40" spans="1:12" ht="16.5" customHeight="1">
      <c r="A40" s="65" t="s">
        <v>24</v>
      </c>
      <c r="B40" s="65"/>
      <c r="C40" s="65"/>
      <c r="D40" s="65"/>
      <c r="E40" s="8" t="s">
        <v>11</v>
      </c>
      <c r="F40" s="9"/>
      <c r="G40" s="9"/>
      <c r="H40" s="9">
        <f t="shared" ref="H40:I42" si="1">H20+H24</f>
        <v>0</v>
      </c>
      <c r="I40" s="9">
        <f t="shared" si="1"/>
        <v>0</v>
      </c>
      <c r="J40" s="9">
        <f t="shared" si="0"/>
        <v>0</v>
      </c>
      <c r="K40" s="32"/>
      <c r="L40" s="2"/>
    </row>
    <row r="41" spans="1:12" ht="15" customHeight="1">
      <c r="A41" s="65"/>
      <c r="B41" s="65"/>
      <c r="C41" s="65"/>
      <c r="D41" s="65"/>
      <c r="E41" s="8" t="s">
        <v>13</v>
      </c>
      <c r="F41" s="9">
        <v>52</v>
      </c>
      <c r="G41" s="9">
        <v>0</v>
      </c>
      <c r="H41" s="9">
        <f t="shared" si="1"/>
        <v>620</v>
      </c>
      <c r="I41" s="9">
        <f t="shared" si="1"/>
        <v>620</v>
      </c>
      <c r="J41" s="9">
        <f>SUM(F41:I41)</f>
        <v>1292</v>
      </c>
      <c r="K41" s="33"/>
      <c r="L41" s="2"/>
    </row>
    <row r="42" spans="1:12" ht="30">
      <c r="A42" s="65"/>
      <c r="B42" s="65"/>
      <c r="C42" s="65"/>
      <c r="D42" s="65"/>
      <c r="E42" s="8" t="s">
        <v>14</v>
      </c>
      <c r="F42" s="9"/>
      <c r="G42" s="9"/>
      <c r="H42" s="9">
        <f t="shared" si="1"/>
        <v>0</v>
      </c>
      <c r="I42" s="9">
        <f t="shared" si="1"/>
        <v>0</v>
      </c>
      <c r="J42" s="9">
        <f t="shared" si="0"/>
        <v>0</v>
      </c>
      <c r="K42" s="33"/>
      <c r="L42" s="2"/>
    </row>
    <row r="43" spans="1:12" ht="15.75">
      <c r="A43" s="65"/>
      <c r="B43" s="65"/>
      <c r="C43" s="65"/>
      <c r="D43" s="65"/>
      <c r="E43" s="22" t="s">
        <v>15</v>
      </c>
      <c r="F43" s="23">
        <v>52</v>
      </c>
      <c r="G43" s="23">
        <f>SUM(G40:G42)</f>
        <v>0</v>
      </c>
      <c r="H43" s="23">
        <f>SUM(H40:H42)</f>
        <v>620</v>
      </c>
      <c r="I43" s="23">
        <f>SUM(I40:I42)</f>
        <v>620</v>
      </c>
      <c r="J43" s="23">
        <f>SUM(F43:I43)</f>
        <v>1292</v>
      </c>
      <c r="K43" s="34"/>
      <c r="L43" s="2"/>
    </row>
    <row r="44" spans="1:12" ht="18.75">
      <c r="A44" s="66" t="s">
        <v>25</v>
      </c>
      <c r="B44" s="67"/>
      <c r="C44" s="67"/>
      <c r="D44" s="67"/>
      <c r="E44" s="67"/>
      <c r="F44" s="67"/>
      <c r="G44" s="67"/>
      <c r="H44" s="67"/>
      <c r="I44" s="67"/>
      <c r="J44" s="67"/>
      <c r="K44" s="68"/>
      <c r="L44" s="2"/>
    </row>
    <row r="45" spans="1:12" ht="21" customHeight="1">
      <c r="A45" s="47" t="s">
        <v>26</v>
      </c>
      <c r="B45" s="48" t="s">
        <v>27</v>
      </c>
      <c r="C45" s="49" t="s">
        <v>28</v>
      </c>
      <c r="D45" s="64" t="s">
        <v>32</v>
      </c>
      <c r="E45" s="8" t="s">
        <v>11</v>
      </c>
      <c r="F45" s="9"/>
      <c r="G45" s="9"/>
      <c r="H45" s="9">
        <v>1260</v>
      </c>
      <c r="I45" s="9">
        <v>1260</v>
      </c>
      <c r="J45" s="12">
        <f>SUM(G45:I45)</f>
        <v>2520</v>
      </c>
      <c r="K45" s="54" t="s">
        <v>12</v>
      </c>
      <c r="L45" s="2"/>
    </row>
    <row r="46" spans="1:12" ht="15" customHeight="1">
      <c r="A46" s="47"/>
      <c r="B46" s="48"/>
      <c r="C46" s="49"/>
      <c r="D46" s="49"/>
      <c r="E46" s="8" t="s">
        <v>13</v>
      </c>
      <c r="F46" s="9"/>
      <c r="G46" s="9"/>
      <c r="H46" s="9">
        <v>380</v>
      </c>
      <c r="I46" s="9">
        <v>380</v>
      </c>
      <c r="J46" s="12">
        <f>SUM(G46:I46)</f>
        <v>760</v>
      </c>
      <c r="K46" s="33"/>
      <c r="L46" s="2"/>
    </row>
    <row r="47" spans="1:12" ht="30" customHeight="1">
      <c r="A47" s="47"/>
      <c r="B47" s="48"/>
      <c r="C47" s="49"/>
      <c r="D47" s="49"/>
      <c r="E47" s="8" t="s">
        <v>14</v>
      </c>
      <c r="F47" s="9"/>
      <c r="G47" s="9"/>
      <c r="H47" s="9">
        <v>0</v>
      </c>
      <c r="I47" s="9">
        <v>0</v>
      </c>
      <c r="J47" s="12">
        <v>0</v>
      </c>
      <c r="K47" s="33"/>
      <c r="L47" s="2"/>
    </row>
    <row r="48" spans="1:12" ht="15" customHeight="1">
      <c r="A48" s="47"/>
      <c r="B48" s="48"/>
      <c r="C48" s="49"/>
      <c r="D48" s="49"/>
      <c r="E48" s="10" t="s">
        <v>15</v>
      </c>
      <c r="F48" s="11">
        <f>SUM(F45:F47)</f>
        <v>0</v>
      </c>
      <c r="G48" s="11">
        <f>SUM(G45:G47)</f>
        <v>0</v>
      </c>
      <c r="H48" s="11">
        <f>SUM(H45:H47)</f>
        <v>1640</v>
      </c>
      <c r="I48" s="11">
        <f>SUM(I45:I47)</f>
        <v>1640</v>
      </c>
      <c r="J48" s="15">
        <f>SUM(G48:I48)</f>
        <v>3280</v>
      </c>
      <c r="K48" s="34"/>
      <c r="L48" s="2"/>
    </row>
    <row r="49" spans="1:12" ht="16.5" customHeight="1">
      <c r="A49" s="47" t="s">
        <v>29</v>
      </c>
      <c r="B49" s="69" t="s">
        <v>47</v>
      </c>
      <c r="C49" s="49" t="s">
        <v>54</v>
      </c>
      <c r="D49" s="64" t="s">
        <v>32</v>
      </c>
      <c r="E49" s="8" t="s">
        <v>11</v>
      </c>
      <c r="F49" s="9"/>
      <c r="G49" s="9"/>
      <c r="H49" s="9">
        <v>0</v>
      </c>
      <c r="I49" s="9">
        <v>0</v>
      </c>
      <c r="J49" s="12">
        <f>SUM(G49:I49)</f>
        <v>0</v>
      </c>
      <c r="K49" s="54" t="s">
        <v>12</v>
      </c>
      <c r="L49" s="2"/>
    </row>
    <row r="50" spans="1:12" ht="15.75" customHeight="1">
      <c r="A50" s="47"/>
      <c r="B50" s="69"/>
      <c r="C50" s="49"/>
      <c r="D50" s="49"/>
      <c r="E50" s="8" t="s">
        <v>13</v>
      </c>
      <c r="F50" s="9">
        <v>465.2</v>
      </c>
      <c r="G50" s="9"/>
      <c r="H50" s="9">
        <v>0</v>
      </c>
      <c r="I50" s="9">
        <v>0</v>
      </c>
      <c r="J50" s="12">
        <f>SUM(F50:I50)</f>
        <v>465.2</v>
      </c>
      <c r="K50" s="33"/>
      <c r="L50" s="2"/>
    </row>
    <row r="51" spans="1:12" ht="30">
      <c r="A51" s="47"/>
      <c r="B51" s="69"/>
      <c r="C51" s="49"/>
      <c r="D51" s="49"/>
      <c r="E51" s="8" t="s">
        <v>14</v>
      </c>
      <c r="F51" s="9"/>
      <c r="G51" s="9"/>
      <c r="H51" s="9">
        <v>0</v>
      </c>
      <c r="I51" s="9">
        <v>0</v>
      </c>
      <c r="J51" s="12">
        <f>SUM(F51:I51)</f>
        <v>0</v>
      </c>
      <c r="K51" s="33"/>
      <c r="L51" s="2"/>
    </row>
    <row r="52" spans="1:12">
      <c r="A52" s="47"/>
      <c r="B52" s="69"/>
      <c r="C52" s="49"/>
      <c r="D52" s="49"/>
      <c r="E52" s="10" t="s">
        <v>15</v>
      </c>
      <c r="F52" s="11">
        <v>465.2</v>
      </c>
      <c r="G52" s="11">
        <v>0</v>
      </c>
      <c r="H52" s="11">
        <v>0</v>
      </c>
      <c r="I52" s="11">
        <v>0</v>
      </c>
      <c r="J52" s="15">
        <f>SUM(F52:I52)</f>
        <v>465.2</v>
      </c>
      <c r="K52" s="34"/>
      <c r="L52" s="2"/>
    </row>
    <row r="53" spans="1:12" ht="18" customHeight="1">
      <c r="A53" s="35" t="s">
        <v>30</v>
      </c>
      <c r="B53" s="38" t="s">
        <v>53</v>
      </c>
      <c r="C53" s="41" t="s">
        <v>55</v>
      </c>
      <c r="D53" s="41" t="s">
        <v>52</v>
      </c>
      <c r="E53" s="24" t="s">
        <v>13</v>
      </c>
      <c r="F53" s="11"/>
      <c r="G53" s="25">
        <v>420</v>
      </c>
      <c r="H53" s="11"/>
      <c r="I53" s="11"/>
      <c r="J53" s="26">
        <v>420</v>
      </c>
      <c r="K53" s="32" t="s">
        <v>12</v>
      </c>
      <c r="L53" s="2"/>
    </row>
    <row r="54" spans="1:12" ht="30.75" customHeight="1">
      <c r="A54" s="37"/>
      <c r="B54" s="40"/>
      <c r="C54" s="43"/>
      <c r="D54" s="43"/>
      <c r="E54" s="10" t="s">
        <v>15</v>
      </c>
      <c r="F54" s="11"/>
      <c r="G54" s="11">
        <v>420</v>
      </c>
      <c r="H54" s="11"/>
      <c r="I54" s="11"/>
      <c r="J54" s="15">
        <v>420</v>
      </c>
      <c r="K54" s="34"/>
      <c r="L54" s="2"/>
    </row>
    <row r="55" spans="1:12" ht="21.75" customHeight="1">
      <c r="A55" s="35" t="s">
        <v>37</v>
      </c>
      <c r="B55" s="38" t="s">
        <v>56</v>
      </c>
      <c r="C55" s="41" t="s">
        <v>55</v>
      </c>
      <c r="D55" s="41" t="s">
        <v>52</v>
      </c>
      <c r="E55" s="24" t="s">
        <v>13</v>
      </c>
      <c r="F55" s="11"/>
      <c r="G55" s="25">
        <v>250</v>
      </c>
      <c r="H55" s="11"/>
      <c r="I55" s="11"/>
      <c r="J55" s="26">
        <v>250</v>
      </c>
      <c r="K55" s="32" t="s">
        <v>12</v>
      </c>
      <c r="L55" s="2"/>
    </row>
    <row r="56" spans="1:12" ht="25.5" customHeight="1">
      <c r="A56" s="37"/>
      <c r="B56" s="40"/>
      <c r="C56" s="43"/>
      <c r="D56" s="43"/>
      <c r="E56" s="10" t="s">
        <v>15</v>
      </c>
      <c r="F56" s="11"/>
      <c r="G56" s="11">
        <v>250</v>
      </c>
      <c r="H56" s="11"/>
      <c r="I56" s="11"/>
      <c r="J56" s="15">
        <v>250</v>
      </c>
      <c r="K56" s="34"/>
      <c r="L56" s="2"/>
    </row>
    <row r="57" spans="1:12" ht="18" customHeight="1">
      <c r="A57" s="35" t="s">
        <v>49</v>
      </c>
      <c r="B57" s="38" t="s">
        <v>48</v>
      </c>
      <c r="C57" s="49" t="s">
        <v>51</v>
      </c>
      <c r="D57" s="41" t="s">
        <v>46</v>
      </c>
      <c r="E57" s="8" t="s">
        <v>11</v>
      </c>
      <c r="F57" s="25"/>
      <c r="G57" s="25"/>
      <c r="H57" s="25"/>
      <c r="I57" s="25"/>
      <c r="J57" s="26"/>
      <c r="K57" s="54" t="s">
        <v>12</v>
      </c>
      <c r="L57" s="2"/>
    </row>
    <row r="58" spans="1:12" ht="13.5" customHeight="1">
      <c r="A58" s="36"/>
      <c r="B58" s="39"/>
      <c r="C58" s="49"/>
      <c r="D58" s="42"/>
      <c r="E58" s="8" t="s">
        <v>13</v>
      </c>
      <c r="F58" s="25">
        <v>430.78</v>
      </c>
      <c r="G58" s="25"/>
      <c r="H58" s="25"/>
      <c r="I58" s="25"/>
      <c r="J58" s="26">
        <v>430.78</v>
      </c>
      <c r="K58" s="33"/>
      <c r="L58" s="2"/>
    </row>
    <row r="59" spans="1:12">
      <c r="A59" s="37"/>
      <c r="B59" s="40"/>
      <c r="C59" s="49"/>
      <c r="D59" s="43"/>
      <c r="E59" s="10" t="s">
        <v>15</v>
      </c>
      <c r="F59" s="11">
        <v>430.78</v>
      </c>
      <c r="G59" s="11">
        <v>0</v>
      </c>
      <c r="H59" s="11">
        <v>0</v>
      </c>
      <c r="I59" s="11">
        <v>0</v>
      </c>
      <c r="J59" s="15">
        <v>430.78</v>
      </c>
      <c r="K59" s="34"/>
      <c r="L59" s="2"/>
    </row>
    <row r="60" spans="1:12" ht="15.75" customHeight="1">
      <c r="A60" s="47" t="s">
        <v>57</v>
      </c>
      <c r="B60" s="69" t="s">
        <v>31</v>
      </c>
      <c r="C60" s="64" t="s">
        <v>28</v>
      </c>
      <c r="D60" s="64" t="s">
        <v>32</v>
      </c>
      <c r="E60" s="8" t="s">
        <v>11</v>
      </c>
      <c r="F60" s="9"/>
      <c r="G60" s="9"/>
      <c r="H60" s="9">
        <v>0</v>
      </c>
      <c r="I60" s="9">
        <v>0</v>
      </c>
      <c r="J60" s="12">
        <f t="shared" ref="J60:J75" si="2">SUM(H60:I60)</f>
        <v>0</v>
      </c>
      <c r="K60" s="54" t="s">
        <v>19</v>
      </c>
      <c r="L60" s="2"/>
    </row>
    <row r="61" spans="1:12" ht="15.75" customHeight="1">
      <c r="A61" s="47"/>
      <c r="B61" s="69"/>
      <c r="C61" s="49"/>
      <c r="D61" s="49"/>
      <c r="E61" s="8" t="s">
        <v>13</v>
      </c>
      <c r="F61" s="9"/>
      <c r="G61" s="9"/>
      <c r="H61" s="9">
        <v>0</v>
      </c>
      <c r="I61" s="9">
        <v>0</v>
      </c>
      <c r="J61" s="12">
        <f t="shared" si="2"/>
        <v>0</v>
      </c>
      <c r="K61" s="33"/>
      <c r="L61" s="2"/>
    </row>
    <row r="62" spans="1:12" ht="30">
      <c r="A62" s="47"/>
      <c r="B62" s="69"/>
      <c r="C62" s="49"/>
      <c r="D62" s="49"/>
      <c r="E62" s="8" t="s">
        <v>14</v>
      </c>
      <c r="F62" s="9"/>
      <c r="G62" s="9"/>
      <c r="H62" s="9">
        <v>0</v>
      </c>
      <c r="I62" s="9">
        <v>0</v>
      </c>
      <c r="J62" s="12">
        <f t="shared" si="2"/>
        <v>0</v>
      </c>
      <c r="K62" s="33"/>
      <c r="L62" s="2"/>
    </row>
    <row r="63" spans="1:12">
      <c r="A63" s="47"/>
      <c r="B63" s="69"/>
      <c r="C63" s="49"/>
      <c r="D63" s="49"/>
      <c r="E63" s="10" t="s">
        <v>15</v>
      </c>
      <c r="F63" s="11">
        <v>0</v>
      </c>
      <c r="G63" s="11">
        <v>0</v>
      </c>
      <c r="H63" s="11">
        <f>SUM(H60:H62)</f>
        <v>0</v>
      </c>
      <c r="I63" s="11">
        <f>SUM(I60:I62)</f>
        <v>0</v>
      </c>
      <c r="J63" s="15">
        <f t="shared" si="2"/>
        <v>0</v>
      </c>
      <c r="K63" s="34"/>
      <c r="L63" s="2"/>
    </row>
    <row r="64" spans="1:12" ht="16.5" customHeight="1">
      <c r="A64" s="47" t="s">
        <v>58</v>
      </c>
      <c r="B64" s="63" t="s">
        <v>33</v>
      </c>
      <c r="C64" s="49" t="s">
        <v>18</v>
      </c>
      <c r="D64" s="64" t="s">
        <v>32</v>
      </c>
      <c r="E64" s="8" t="s">
        <v>11</v>
      </c>
      <c r="F64" s="9"/>
      <c r="G64" s="9"/>
      <c r="H64" s="9">
        <v>0</v>
      </c>
      <c r="I64" s="9">
        <v>0</v>
      </c>
      <c r="J64" s="12">
        <f t="shared" si="2"/>
        <v>0</v>
      </c>
      <c r="K64" s="54" t="s">
        <v>19</v>
      </c>
      <c r="L64" s="2"/>
    </row>
    <row r="65" spans="1:12" ht="18" customHeight="1">
      <c r="A65" s="47"/>
      <c r="B65" s="63"/>
      <c r="C65" s="49"/>
      <c r="D65" s="49"/>
      <c r="E65" s="8" t="s">
        <v>13</v>
      </c>
      <c r="F65" s="9"/>
      <c r="G65" s="9"/>
      <c r="H65" s="9">
        <v>0</v>
      </c>
      <c r="I65" s="9">
        <v>0</v>
      </c>
      <c r="J65" s="12">
        <f t="shared" si="2"/>
        <v>0</v>
      </c>
      <c r="K65" s="33"/>
      <c r="L65" s="2"/>
    </row>
    <row r="66" spans="1:12" ht="14.25" customHeight="1">
      <c r="A66" s="47"/>
      <c r="B66" s="63"/>
      <c r="C66" s="49"/>
      <c r="D66" s="49"/>
      <c r="E66" s="24" t="s">
        <v>14</v>
      </c>
      <c r="F66" s="9"/>
      <c r="G66" s="9"/>
      <c r="H66" s="9">
        <v>0</v>
      </c>
      <c r="I66" s="9">
        <v>0</v>
      </c>
      <c r="J66" s="12">
        <f t="shared" si="2"/>
        <v>0</v>
      </c>
      <c r="K66" s="33"/>
      <c r="L66" s="2"/>
    </row>
    <row r="67" spans="1:12">
      <c r="A67" s="47"/>
      <c r="B67" s="63"/>
      <c r="C67" s="49"/>
      <c r="D67" s="49"/>
      <c r="E67" s="10" t="s">
        <v>15</v>
      </c>
      <c r="F67" s="14">
        <v>0</v>
      </c>
      <c r="G67" s="14">
        <v>0</v>
      </c>
      <c r="H67" s="14">
        <v>0</v>
      </c>
      <c r="I67" s="14">
        <v>0</v>
      </c>
      <c r="J67" s="15">
        <f t="shared" si="2"/>
        <v>0</v>
      </c>
      <c r="K67" s="34"/>
      <c r="L67" s="2"/>
    </row>
    <row r="68" spans="1:12" ht="17.25" customHeight="1">
      <c r="A68" s="47" t="s">
        <v>59</v>
      </c>
      <c r="B68" s="38" t="s">
        <v>34</v>
      </c>
      <c r="C68" s="49" t="s">
        <v>35</v>
      </c>
      <c r="D68" s="64" t="s">
        <v>32</v>
      </c>
      <c r="E68" s="8" t="s">
        <v>11</v>
      </c>
      <c r="F68" s="9"/>
      <c r="G68" s="9"/>
      <c r="H68" s="9">
        <v>0</v>
      </c>
      <c r="I68" s="9">
        <v>0</v>
      </c>
      <c r="J68" s="12">
        <f t="shared" si="2"/>
        <v>0</v>
      </c>
      <c r="K68" s="32">
        <v>1.1000000000000001</v>
      </c>
      <c r="L68" s="2"/>
    </row>
    <row r="69" spans="1:12" ht="18" customHeight="1">
      <c r="A69" s="47"/>
      <c r="B69" s="39"/>
      <c r="C69" s="49"/>
      <c r="D69" s="49"/>
      <c r="E69" s="8" t="s">
        <v>13</v>
      </c>
      <c r="F69" s="9"/>
      <c r="G69" s="9"/>
      <c r="H69" s="9">
        <v>0</v>
      </c>
      <c r="I69" s="9">
        <v>0</v>
      </c>
      <c r="J69" s="12">
        <f t="shared" si="2"/>
        <v>0</v>
      </c>
      <c r="K69" s="33"/>
      <c r="L69" s="2"/>
    </row>
    <row r="70" spans="1:12" ht="30">
      <c r="A70" s="47"/>
      <c r="B70" s="39"/>
      <c r="C70" s="49"/>
      <c r="D70" s="49"/>
      <c r="E70" s="8" t="s">
        <v>14</v>
      </c>
      <c r="F70" s="9"/>
      <c r="G70" s="9"/>
      <c r="H70" s="9">
        <v>0</v>
      </c>
      <c r="I70" s="9">
        <v>0</v>
      </c>
      <c r="J70" s="12">
        <f t="shared" si="2"/>
        <v>0</v>
      </c>
      <c r="K70" s="33"/>
      <c r="L70" s="2"/>
    </row>
    <row r="71" spans="1:12">
      <c r="A71" s="47"/>
      <c r="B71" s="40"/>
      <c r="C71" s="49"/>
      <c r="D71" s="49"/>
      <c r="E71" s="10" t="s">
        <v>15</v>
      </c>
      <c r="F71" s="14">
        <v>0</v>
      </c>
      <c r="G71" s="14">
        <v>0</v>
      </c>
      <c r="H71" s="14">
        <v>0</v>
      </c>
      <c r="I71" s="14">
        <v>0</v>
      </c>
      <c r="J71" s="15">
        <f t="shared" si="2"/>
        <v>0</v>
      </c>
      <c r="K71" s="34"/>
      <c r="L71" s="2"/>
    </row>
    <row r="72" spans="1:12" ht="13.5" customHeight="1">
      <c r="A72" s="47" t="s">
        <v>60</v>
      </c>
      <c r="B72" s="63" t="s">
        <v>36</v>
      </c>
      <c r="C72" s="49" t="s">
        <v>51</v>
      </c>
      <c r="D72" s="64" t="s">
        <v>32</v>
      </c>
      <c r="E72" s="8" t="s">
        <v>11</v>
      </c>
      <c r="F72" s="9"/>
      <c r="G72" s="9"/>
      <c r="H72" s="9">
        <v>0</v>
      </c>
      <c r="I72" s="9">
        <v>0</v>
      </c>
      <c r="J72" s="12">
        <f t="shared" si="2"/>
        <v>0</v>
      </c>
      <c r="K72" s="54" t="s">
        <v>19</v>
      </c>
      <c r="L72" s="2"/>
    </row>
    <row r="73" spans="1:12" ht="14.25" customHeight="1">
      <c r="A73" s="47"/>
      <c r="B73" s="63"/>
      <c r="C73" s="49"/>
      <c r="D73" s="49"/>
      <c r="E73" s="8" t="s">
        <v>13</v>
      </c>
      <c r="F73" s="9"/>
      <c r="G73" s="9"/>
      <c r="H73" s="9">
        <v>0</v>
      </c>
      <c r="I73" s="9">
        <v>0</v>
      </c>
      <c r="J73" s="12">
        <f t="shared" si="2"/>
        <v>0</v>
      </c>
      <c r="K73" s="33"/>
      <c r="L73" s="2"/>
    </row>
    <row r="74" spans="1:12" ht="30">
      <c r="A74" s="47"/>
      <c r="B74" s="63"/>
      <c r="C74" s="49"/>
      <c r="D74" s="49"/>
      <c r="E74" s="8" t="s">
        <v>14</v>
      </c>
      <c r="F74" s="9"/>
      <c r="G74" s="9"/>
      <c r="H74" s="9">
        <v>0</v>
      </c>
      <c r="I74" s="9">
        <v>0</v>
      </c>
      <c r="J74" s="12">
        <f t="shared" si="2"/>
        <v>0</v>
      </c>
      <c r="K74" s="33"/>
      <c r="L74" s="2"/>
    </row>
    <row r="75" spans="1:12" ht="16.5" customHeight="1">
      <c r="A75" s="47"/>
      <c r="B75" s="63"/>
      <c r="C75" s="49"/>
      <c r="D75" s="49"/>
      <c r="E75" s="10" t="s">
        <v>15</v>
      </c>
      <c r="F75" s="14">
        <v>0</v>
      </c>
      <c r="G75" s="14">
        <v>0</v>
      </c>
      <c r="H75" s="14">
        <v>0</v>
      </c>
      <c r="I75" s="14">
        <v>0</v>
      </c>
      <c r="J75" s="15">
        <f t="shared" si="2"/>
        <v>0</v>
      </c>
      <c r="K75" s="34"/>
      <c r="L75" s="2"/>
    </row>
    <row r="76" spans="1:12">
      <c r="A76" s="35" t="s">
        <v>61</v>
      </c>
      <c r="B76" s="71" t="s">
        <v>50</v>
      </c>
      <c r="C76" s="41" t="s">
        <v>55</v>
      </c>
      <c r="D76" s="41" t="s">
        <v>52</v>
      </c>
      <c r="E76" s="24" t="s">
        <v>13</v>
      </c>
      <c r="F76" s="14"/>
      <c r="G76" s="25">
        <v>330</v>
      </c>
      <c r="H76" s="14"/>
      <c r="I76" s="14"/>
      <c r="J76" s="26">
        <v>330</v>
      </c>
      <c r="K76" s="32" t="s">
        <v>19</v>
      </c>
      <c r="L76" s="2"/>
    </row>
    <row r="77" spans="1:12" ht="34.5" customHeight="1">
      <c r="A77" s="37"/>
      <c r="B77" s="72"/>
      <c r="C77" s="43"/>
      <c r="D77" s="43"/>
      <c r="E77" s="10" t="s">
        <v>15</v>
      </c>
      <c r="F77" s="14"/>
      <c r="G77" s="14">
        <v>330</v>
      </c>
      <c r="H77" s="14"/>
      <c r="I77" s="14"/>
      <c r="J77" s="15">
        <v>330</v>
      </c>
      <c r="K77" s="34"/>
      <c r="L77" s="2"/>
    </row>
    <row r="78" spans="1:12" ht="18" customHeight="1">
      <c r="A78" s="47" t="s">
        <v>62</v>
      </c>
      <c r="B78" s="69" t="s">
        <v>38</v>
      </c>
      <c r="C78" s="49" t="s">
        <v>51</v>
      </c>
      <c r="D78" s="64" t="s">
        <v>32</v>
      </c>
      <c r="E78" s="8" t="s">
        <v>11</v>
      </c>
      <c r="F78" s="9"/>
      <c r="G78" s="9"/>
      <c r="H78" s="9">
        <v>0</v>
      </c>
      <c r="I78" s="9">
        <v>0</v>
      </c>
      <c r="J78" s="12">
        <f>SUM(G78:I78)</f>
        <v>0</v>
      </c>
      <c r="K78" s="54" t="s">
        <v>19</v>
      </c>
      <c r="L78" s="2"/>
    </row>
    <row r="79" spans="1:12" ht="13.5" customHeight="1">
      <c r="A79" s="47"/>
      <c r="B79" s="69"/>
      <c r="C79" s="49"/>
      <c r="D79" s="49"/>
      <c r="E79" s="8" t="s">
        <v>13</v>
      </c>
      <c r="F79" s="9"/>
      <c r="G79" s="9"/>
      <c r="H79" s="9">
        <v>0</v>
      </c>
      <c r="I79" s="9">
        <v>0</v>
      </c>
      <c r="J79" s="12">
        <f>SUM(G79:I79)</f>
        <v>0</v>
      </c>
      <c r="K79" s="33"/>
      <c r="L79" s="2"/>
    </row>
    <row r="80" spans="1:12" ht="30">
      <c r="A80" s="47"/>
      <c r="B80" s="69"/>
      <c r="C80" s="49"/>
      <c r="D80" s="49"/>
      <c r="E80" s="8" t="s">
        <v>14</v>
      </c>
      <c r="F80" s="9"/>
      <c r="G80" s="9"/>
      <c r="H80" s="9">
        <v>0</v>
      </c>
      <c r="I80" s="9">
        <v>0</v>
      </c>
      <c r="J80" s="12">
        <f>SUM(G80:I80)</f>
        <v>0</v>
      </c>
      <c r="K80" s="33"/>
      <c r="L80" s="2"/>
    </row>
    <row r="81" spans="1:12">
      <c r="A81" s="47"/>
      <c r="B81" s="69"/>
      <c r="C81" s="49"/>
      <c r="D81" s="49"/>
      <c r="E81" s="10" t="s">
        <v>15</v>
      </c>
      <c r="F81" s="11">
        <v>0</v>
      </c>
      <c r="G81" s="11">
        <v>0</v>
      </c>
      <c r="H81" s="11">
        <v>0</v>
      </c>
      <c r="I81" s="11">
        <v>0</v>
      </c>
      <c r="J81" s="15">
        <f>SUM(G81:I81)</f>
        <v>0</v>
      </c>
      <c r="K81" s="34"/>
      <c r="L81" s="2"/>
    </row>
    <row r="82" spans="1:12" ht="16.5" customHeight="1">
      <c r="A82" s="70" t="s">
        <v>39</v>
      </c>
      <c r="B82" s="70"/>
      <c r="C82" s="70"/>
      <c r="D82" s="70"/>
      <c r="E82" s="8" t="s">
        <v>11</v>
      </c>
      <c r="F82" s="9"/>
      <c r="G82" s="9"/>
      <c r="H82" s="9">
        <f>H45+H49+H60+H78</f>
        <v>1260</v>
      </c>
      <c r="I82" s="9">
        <f>I45+I49+I60+I78</f>
        <v>1260</v>
      </c>
      <c r="J82" s="12">
        <f>SUM(G82:I82)</f>
        <v>2520</v>
      </c>
      <c r="K82" s="32"/>
      <c r="L82" s="2"/>
    </row>
    <row r="83" spans="1:12" ht="14.25" customHeight="1">
      <c r="A83" s="70"/>
      <c r="B83" s="70"/>
      <c r="C83" s="70"/>
      <c r="D83" s="70"/>
      <c r="E83" s="8" t="s">
        <v>13</v>
      </c>
      <c r="F83" s="9">
        <f>F46+F50+F53+F55+F58+F61+F69+F73+F79</f>
        <v>895.98</v>
      </c>
      <c r="G83" s="9">
        <f>G46+G50+G53+G55+G58+G61+G69+G73+G79+G76</f>
        <v>1000</v>
      </c>
      <c r="H83" s="9">
        <f>H46+H50+H53+H55+H58+H61+H79</f>
        <v>380</v>
      </c>
      <c r="I83" s="9">
        <f>I46+I50+I53+I55+I58+I61+I79</f>
        <v>380</v>
      </c>
      <c r="J83" s="9">
        <f>J46+J50+J53+J55+J58+J61+J76+J79</f>
        <v>2655.98</v>
      </c>
      <c r="K83" s="33"/>
      <c r="L83" s="2"/>
    </row>
    <row r="84" spans="1:12" ht="30">
      <c r="A84" s="70"/>
      <c r="B84" s="70"/>
      <c r="C84" s="70"/>
      <c r="D84" s="70"/>
      <c r="E84" s="8" t="s">
        <v>14</v>
      </c>
      <c r="F84" s="9"/>
      <c r="G84" s="9"/>
      <c r="H84" s="9">
        <f>H47+H51+H62+H80</f>
        <v>0</v>
      </c>
      <c r="I84" s="9">
        <f>I47+I51+I62+I80</f>
        <v>0</v>
      </c>
      <c r="J84" s="12">
        <f>SUM(F84:I84)</f>
        <v>0</v>
      </c>
      <c r="K84" s="33"/>
      <c r="L84" s="2"/>
    </row>
    <row r="85" spans="1:12" ht="15.75">
      <c r="A85" s="70"/>
      <c r="B85" s="70"/>
      <c r="C85" s="70"/>
      <c r="D85" s="70"/>
      <c r="E85" s="22" t="s">
        <v>15</v>
      </c>
      <c r="F85" s="27">
        <f>SUM(F82:F84)</f>
        <v>895.98</v>
      </c>
      <c r="G85" s="27">
        <f>SUM(G82:G84)</f>
        <v>1000</v>
      </c>
      <c r="H85" s="27">
        <f>SUM(H82:H84)</f>
        <v>1640</v>
      </c>
      <c r="I85" s="27">
        <f>SUM(I82:I84)</f>
        <v>1640</v>
      </c>
      <c r="J85" s="28">
        <f>SUM(F85:I85)</f>
        <v>5175.9799999999996</v>
      </c>
      <c r="K85" s="34"/>
      <c r="L85" s="2"/>
    </row>
    <row r="86" spans="1:12" ht="12.75" customHeight="1">
      <c r="A86" s="65" t="s">
        <v>40</v>
      </c>
      <c r="B86" s="65"/>
      <c r="C86" s="65"/>
      <c r="D86" s="65"/>
      <c r="E86" s="8" t="s">
        <v>11</v>
      </c>
      <c r="F86" s="9">
        <v>0</v>
      </c>
      <c r="G86" s="9">
        <f>G40+G82</f>
        <v>0</v>
      </c>
      <c r="H86" s="9">
        <f>H40+H82</f>
        <v>1260</v>
      </c>
      <c r="I86" s="9">
        <f>I40+I82</f>
        <v>1260</v>
      </c>
      <c r="J86" s="12">
        <f>SUM(G86:I86)</f>
        <v>2520</v>
      </c>
      <c r="K86" s="32"/>
      <c r="L86" s="2"/>
    </row>
    <row r="87" spans="1:12" ht="12" customHeight="1">
      <c r="A87" s="65"/>
      <c r="B87" s="65"/>
      <c r="C87" s="65"/>
      <c r="D87" s="65"/>
      <c r="E87" s="8" t="s">
        <v>13</v>
      </c>
      <c r="F87" s="9">
        <f>F41+F83</f>
        <v>947.98</v>
      </c>
      <c r="G87" s="9">
        <f t="shared" ref="G87:J87" si="3">G41+G83</f>
        <v>1000</v>
      </c>
      <c r="H87" s="9">
        <f t="shared" si="3"/>
        <v>1000</v>
      </c>
      <c r="I87" s="9">
        <f t="shared" si="3"/>
        <v>1000</v>
      </c>
      <c r="J87" s="9">
        <f t="shared" si="3"/>
        <v>3947.98</v>
      </c>
      <c r="K87" s="33"/>
      <c r="L87" s="2"/>
    </row>
    <row r="88" spans="1:12" ht="30">
      <c r="A88" s="65"/>
      <c r="B88" s="65"/>
      <c r="C88" s="65"/>
      <c r="D88" s="65"/>
      <c r="E88" s="8" t="s">
        <v>14</v>
      </c>
      <c r="F88" s="9">
        <v>0</v>
      </c>
      <c r="G88" s="9">
        <f>G42+G84</f>
        <v>0</v>
      </c>
      <c r="H88" s="9">
        <f>H42+H84</f>
        <v>0</v>
      </c>
      <c r="I88" s="9">
        <f>I42+I84</f>
        <v>0</v>
      </c>
      <c r="J88" s="12">
        <f>SUM(F88:I88)</f>
        <v>0</v>
      </c>
      <c r="K88" s="33"/>
      <c r="L88" s="2"/>
    </row>
    <row r="89" spans="1:12" ht="15.75">
      <c r="A89" s="65"/>
      <c r="B89" s="65"/>
      <c r="C89" s="65"/>
      <c r="D89" s="65"/>
      <c r="E89" s="22" t="s">
        <v>41</v>
      </c>
      <c r="F89" s="23">
        <f>F43+F85</f>
        <v>947.98</v>
      </c>
      <c r="G89" s="23">
        <f t="shared" ref="G89:J89" si="4">G43+G85</f>
        <v>1000</v>
      </c>
      <c r="H89" s="23">
        <f t="shared" si="4"/>
        <v>2260</v>
      </c>
      <c r="I89" s="23">
        <f t="shared" si="4"/>
        <v>2260</v>
      </c>
      <c r="J89" s="23">
        <f t="shared" si="4"/>
        <v>6467.98</v>
      </c>
      <c r="K89" s="34"/>
      <c r="L89" s="2"/>
    </row>
    <row r="90" spans="1:12">
      <c r="A90" s="2"/>
      <c r="B90" s="4"/>
      <c r="C90" s="4"/>
      <c r="D90" s="4"/>
      <c r="E90" s="4"/>
      <c r="F90" s="4"/>
      <c r="G90" s="4"/>
      <c r="H90" s="4"/>
      <c r="I90" s="4"/>
      <c r="J90" s="2"/>
      <c r="K90" s="2"/>
      <c r="L90" s="2"/>
    </row>
    <row r="91" spans="1:12">
      <c r="A91" s="2"/>
      <c r="B91" s="4"/>
      <c r="C91" s="4"/>
      <c r="D91" s="4"/>
      <c r="E91" s="4"/>
      <c r="F91" s="4"/>
      <c r="G91" s="4"/>
      <c r="H91" s="4"/>
      <c r="I91" s="4"/>
      <c r="J91" s="2"/>
      <c r="K91" s="2"/>
      <c r="L91" s="2"/>
    </row>
    <row r="92" spans="1:12">
      <c r="A92" s="2"/>
      <c r="B92" s="4"/>
      <c r="C92" s="4"/>
      <c r="D92" s="4"/>
      <c r="E92" s="4"/>
      <c r="F92" s="4"/>
      <c r="G92" s="4"/>
      <c r="H92" s="4"/>
      <c r="I92" s="4"/>
      <c r="J92" s="2"/>
      <c r="K92" s="2"/>
      <c r="L92" s="2"/>
    </row>
    <row r="93" spans="1:12">
      <c r="A93" s="2"/>
      <c r="B93" s="4"/>
      <c r="C93" s="4"/>
      <c r="D93" s="4"/>
      <c r="E93" s="4"/>
      <c r="F93" s="4"/>
      <c r="G93" s="4"/>
      <c r="H93" s="4"/>
      <c r="I93" s="4"/>
      <c r="J93" s="2"/>
      <c r="K93" s="2"/>
      <c r="L93" s="2"/>
    </row>
    <row r="94" spans="1:12">
      <c r="A94" s="2"/>
      <c r="B94" s="4"/>
      <c r="C94" s="4"/>
      <c r="D94" s="4"/>
      <c r="E94" s="4"/>
      <c r="F94" s="4"/>
      <c r="G94" s="4"/>
      <c r="H94" s="4"/>
      <c r="I94" s="4"/>
      <c r="J94" s="2"/>
      <c r="K94" s="2"/>
      <c r="L94" s="2"/>
    </row>
    <row r="95" spans="1:12">
      <c r="A95" s="2"/>
      <c r="B95" s="4"/>
      <c r="C95" s="4"/>
      <c r="D95" s="4"/>
      <c r="E95" s="4"/>
      <c r="F95" s="4"/>
      <c r="G95" s="4"/>
      <c r="H95" s="4"/>
      <c r="I95" s="4"/>
      <c r="J95" s="2"/>
      <c r="K95" s="2"/>
      <c r="L95" s="2"/>
    </row>
    <row r="96" spans="1:12">
      <c r="A96" s="2"/>
      <c r="B96" s="4"/>
      <c r="C96" s="4"/>
      <c r="D96" s="4"/>
      <c r="E96" s="4"/>
      <c r="F96" s="4"/>
      <c r="G96" s="4"/>
      <c r="H96" s="4"/>
      <c r="I96" s="4"/>
      <c r="J96" s="2"/>
      <c r="K96" s="2"/>
      <c r="L96" s="2"/>
    </row>
    <row r="97" spans="1:12">
      <c r="A97" s="2"/>
      <c r="B97" s="4"/>
      <c r="C97" s="4"/>
      <c r="D97" s="4"/>
      <c r="E97" s="4"/>
      <c r="F97" s="4"/>
      <c r="G97" s="4"/>
      <c r="H97" s="4"/>
      <c r="I97" s="4"/>
      <c r="J97" s="2"/>
      <c r="K97" s="2"/>
      <c r="L97" s="2"/>
    </row>
    <row r="98" spans="1:12">
      <c r="A98" s="2"/>
      <c r="B98" s="4"/>
      <c r="C98" s="4"/>
      <c r="D98" s="4"/>
      <c r="E98" s="4"/>
      <c r="F98" s="4"/>
      <c r="G98" s="4"/>
      <c r="H98" s="4"/>
      <c r="I98" s="4"/>
      <c r="J98" s="2"/>
      <c r="K98" s="2"/>
      <c r="L98" s="2"/>
    </row>
    <row r="99" spans="1:12">
      <c r="A99" s="2"/>
      <c r="B99" s="4"/>
      <c r="C99" s="4"/>
      <c r="D99" s="4"/>
      <c r="E99" s="4"/>
      <c r="F99" s="4"/>
      <c r="G99" s="4"/>
      <c r="H99" s="4"/>
      <c r="I99" s="4"/>
      <c r="J99" s="2"/>
      <c r="K99" s="2"/>
      <c r="L99" s="2"/>
    </row>
    <row r="100" spans="1:12">
      <c r="A100" s="2"/>
      <c r="B100" s="4"/>
      <c r="C100" s="4"/>
      <c r="D100" s="4"/>
      <c r="E100" s="4"/>
      <c r="F100" s="4"/>
      <c r="G100" s="4"/>
      <c r="H100" s="4"/>
      <c r="I100" s="4"/>
      <c r="J100" s="2"/>
      <c r="K100" s="2"/>
      <c r="L100" s="2"/>
    </row>
    <row r="101" spans="1:12">
      <c r="A101" s="2"/>
      <c r="B101" s="4"/>
      <c r="C101" s="4"/>
      <c r="D101" s="4"/>
      <c r="E101" s="4"/>
      <c r="F101" s="4"/>
      <c r="G101" s="4"/>
      <c r="H101" s="4"/>
      <c r="I101" s="4"/>
      <c r="J101" s="2"/>
      <c r="K101" s="2"/>
      <c r="L101" s="2"/>
    </row>
    <row r="102" spans="1:12">
      <c r="A102" s="2"/>
      <c r="B102" s="4"/>
      <c r="C102" s="4"/>
      <c r="D102" s="4"/>
      <c r="E102" s="4"/>
      <c r="F102" s="4"/>
      <c r="G102" s="4"/>
      <c r="H102" s="4"/>
      <c r="I102" s="4"/>
      <c r="J102" s="2"/>
      <c r="K102" s="2"/>
      <c r="L102" s="2"/>
    </row>
    <row r="103" spans="1:12">
      <c r="A103" s="2"/>
      <c r="B103" s="4"/>
      <c r="C103" s="4"/>
      <c r="D103" s="4"/>
      <c r="E103" s="4"/>
      <c r="F103" s="4"/>
      <c r="G103" s="4"/>
      <c r="H103" s="4"/>
      <c r="I103" s="4"/>
      <c r="J103" s="2"/>
      <c r="K103" s="2"/>
      <c r="L103" s="2"/>
    </row>
    <row r="104" spans="1:12">
      <c r="A104" s="2"/>
      <c r="B104" s="4"/>
      <c r="C104" s="4"/>
      <c r="D104" s="4"/>
      <c r="E104" s="4"/>
      <c r="F104" s="4"/>
      <c r="G104" s="4"/>
      <c r="H104" s="4"/>
      <c r="I104" s="4"/>
      <c r="J104" s="2"/>
      <c r="K104" s="2"/>
      <c r="L104" s="2"/>
    </row>
    <row r="105" spans="1:12">
      <c r="A105" s="2"/>
      <c r="B105" s="4"/>
      <c r="C105" s="4"/>
      <c r="D105" s="4"/>
      <c r="E105" s="4"/>
      <c r="F105" s="4"/>
      <c r="G105" s="4"/>
      <c r="H105" s="4"/>
      <c r="I105" s="4"/>
      <c r="J105" s="2"/>
      <c r="K105" s="2"/>
      <c r="L105" s="2"/>
    </row>
  </sheetData>
  <mergeCells count="97">
    <mergeCell ref="A14:K14"/>
    <mergeCell ref="A16:A17"/>
    <mergeCell ref="B16:B17"/>
    <mergeCell ref="C16:C17"/>
    <mergeCell ref="D16:D17"/>
    <mergeCell ref="E16:E17"/>
    <mergeCell ref="F16:I16"/>
    <mergeCell ref="J16:J17"/>
    <mergeCell ref="K16:K17"/>
    <mergeCell ref="A19:K19"/>
    <mergeCell ref="A20:A23"/>
    <mergeCell ref="B20:B23"/>
    <mergeCell ref="C20:C23"/>
    <mergeCell ref="D20:D23"/>
    <mergeCell ref="K20:K23"/>
    <mergeCell ref="A28:A31"/>
    <mergeCell ref="B28:B31"/>
    <mergeCell ref="C28:C31"/>
    <mergeCell ref="D28:D31"/>
    <mergeCell ref="K28:K31"/>
    <mergeCell ref="A24:A27"/>
    <mergeCell ref="B24:B27"/>
    <mergeCell ref="C24:C27"/>
    <mergeCell ref="D24:D27"/>
    <mergeCell ref="K24:K27"/>
    <mergeCell ref="A36:A39"/>
    <mergeCell ref="B36:B39"/>
    <mergeCell ref="C36:C39"/>
    <mergeCell ref="D36:D39"/>
    <mergeCell ref="K36:K39"/>
    <mergeCell ref="A32:A35"/>
    <mergeCell ref="B32:B35"/>
    <mergeCell ref="C32:C35"/>
    <mergeCell ref="D32:D35"/>
    <mergeCell ref="K32:K35"/>
    <mergeCell ref="A40:D43"/>
    <mergeCell ref="K40:K43"/>
    <mergeCell ref="A44:K44"/>
    <mergeCell ref="A45:A48"/>
    <mergeCell ref="B45:B48"/>
    <mergeCell ref="C45:C48"/>
    <mergeCell ref="D45:D48"/>
    <mergeCell ref="K45:K48"/>
    <mergeCell ref="A57:A59"/>
    <mergeCell ref="B57:B59"/>
    <mergeCell ref="C57:C59"/>
    <mergeCell ref="D57:D59"/>
    <mergeCell ref="K57:K59"/>
    <mergeCell ref="A49:A52"/>
    <mergeCell ref="B49:B52"/>
    <mergeCell ref="C49:C52"/>
    <mergeCell ref="D49:D52"/>
    <mergeCell ref="K49:K52"/>
    <mergeCell ref="A64:A67"/>
    <mergeCell ref="B64:B67"/>
    <mergeCell ref="C64:C67"/>
    <mergeCell ref="D64:D67"/>
    <mergeCell ref="K64:K67"/>
    <mergeCell ref="A60:A63"/>
    <mergeCell ref="B60:B63"/>
    <mergeCell ref="C60:C63"/>
    <mergeCell ref="D60:D63"/>
    <mergeCell ref="K60:K63"/>
    <mergeCell ref="A72:A75"/>
    <mergeCell ref="B72:B75"/>
    <mergeCell ref="C72:C75"/>
    <mergeCell ref="D72:D75"/>
    <mergeCell ref="K72:K75"/>
    <mergeCell ref="A68:A71"/>
    <mergeCell ref="B68:B71"/>
    <mergeCell ref="C68:C71"/>
    <mergeCell ref="D68:D71"/>
    <mergeCell ref="K68:K71"/>
    <mergeCell ref="A86:D89"/>
    <mergeCell ref="K86:K89"/>
    <mergeCell ref="A76:A77"/>
    <mergeCell ref="C76:C77"/>
    <mergeCell ref="D76:D77"/>
    <mergeCell ref="B76:B77"/>
    <mergeCell ref="K76:K77"/>
    <mergeCell ref="A78:A81"/>
    <mergeCell ref="B78:B81"/>
    <mergeCell ref="C78:C81"/>
    <mergeCell ref="D78:D81"/>
    <mergeCell ref="K78:K81"/>
    <mergeCell ref="A82:D85"/>
    <mergeCell ref="K82:K85"/>
    <mergeCell ref="C55:C56"/>
    <mergeCell ref="D55:D56"/>
    <mergeCell ref="K55:K56"/>
    <mergeCell ref="B55:B56"/>
    <mergeCell ref="A55:A56"/>
    <mergeCell ref="A53:A54"/>
    <mergeCell ref="B53:B54"/>
    <mergeCell ref="C53:C54"/>
    <mergeCell ref="D53:D54"/>
    <mergeCell ref="K53:K54"/>
  </mergeCells>
  <pageMargins left="0.39370078740157483" right="0.39370078740157483" top="0.98425196850393704" bottom="0.78740157480314965" header="0.31496062992125984" footer="0.31496062992125984"/>
  <pageSetup paperSize="9" scale="62" fitToHeight="3" orientation="landscape" horizontalDpi="0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изменения май 2014</vt:lpstr>
      <vt:lpstr>Лист3</vt:lpstr>
      <vt:lpstr>'изменения май 2014'!Заголовки_для_печати</vt:lpstr>
      <vt:lpstr>Лист1!Заголовки_для_печати</vt:lpstr>
      <vt:lpstr>Лист3!Заголовки_для_печати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2014-09-12T08:19:35Z</dcterms:modified>
</cp:coreProperties>
</file>